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iorgi eteria\რეპორტები დღეების მიხედვით\26.10\"/>
    </mc:Choice>
  </mc:AlternateContent>
  <bookViews>
    <workbookView xWindow="0" yWindow="0" windowWidth="28800" windowHeight="11700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2" i="1" l="1"/>
  <c r="T302" i="1"/>
  <c r="V302" i="1" s="1"/>
  <c r="W301" i="1"/>
  <c r="V301" i="1"/>
  <c r="W300" i="1"/>
  <c r="V300" i="1"/>
  <c r="W299" i="1"/>
  <c r="V299" i="1"/>
  <c r="W298" i="1"/>
  <c r="V298" i="1"/>
  <c r="W297" i="1"/>
  <c r="V297" i="1"/>
  <c r="W296" i="1"/>
  <c r="V296" i="1"/>
  <c r="W295" i="1"/>
  <c r="V295" i="1"/>
  <c r="W294" i="1"/>
  <c r="V294" i="1"/>
  <c r="W293" i="1"/>
  <c r="V293" i="1"/>
  <c r="W292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W302" i="1" s="1"/>
  <c r="V279" i="1"/>
  <c r="W278" i="1"/>
  <c r="V278" i="1"/>
  <c r="N302" i="1" l="1"/>
  <c r="O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I302" i="1"/>
  <c r="H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C302" i="1"/>
  <c r="B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P302" i="1" l="1"/>
  <c r="Q302" i="1"/>
  <c r="K302" i="1"/>
  <c r="J302" i="1"/>
  <c r="E302" i="1"/>
  <c r="D302" i="1"/>
  <c r="U271" i="1"/>
  <c r="T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W271" i="1" s="1"/>
  <c r="V247" i="1"/>
  <c r="V271" i="1" l="1"/>
  <c r="O271" i="1"/>
  <c r="N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Q271" i="1" s="1"/>
  <c r="P248" i="1"/>
  <c r="Q247" i="1"/>
  <c r="P247" i="1"/>
  <c r="P271" i="1" l="1"/>
  <c r="I271" i="1"/>
  <c r="H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71" i="1" l="1"/>
  <c r="J271" i="1"/>
  <c r="C271" i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 l="1"/>
  <c r="L15" i="2"/>
</calcChain>
</file>

<file path=xl/sharedStrings.xml><?xml version="1.0" encoding="utf-8"?>
<sst xmlns="http://schemas.openxmlformats.org/spreadsheetml/2006/main" count="1774" uniqueCount="97">
  <si>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</si>
  <si>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</si>
  <si>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</si>
  <si>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</si>
  <si>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</si>
  <si>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</si>
  <si>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</si>
  <si>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</si>
  <si>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</si>
  <si>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</si>
  <si>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</si>
  <si>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</si>
  <si>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</si>
  <si>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</si>
  <si>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</si>
  <si>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</si>
  <si>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</si>
  <si>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</si>
  <si>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</si>
  <si>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</si>
  <si>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</si>
  <si>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</si>
  <si>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</si>
  <si>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</si>
  <si>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</si>
  <si>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</si>
  <si>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</si>
  <si>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</si>
  <si>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21,09,2020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</si>
  <si>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</si>
  <si>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</si>
  <si>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</si>
  <si>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</si>
  <si>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</si>
  <si>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</si>
  <si>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</si>
  <si>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</si>
  <si>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</si>
  <si>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</si>
  <si>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</si>
  <si>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</si>
  <si>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</si>
  <si>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</si>
  <si>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</si>
  <si>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</si>
  <si>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</si>
  <si>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</si>
  <si>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</si>
  <si>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</si>
  <si>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</si>
  <si>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</si>
  <si>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</si>
  <si>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</si>
  <si>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</si>
  <si>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</si>
  <si>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</si>
  <si>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</si>
  <si>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</si>
  <si>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</si>
  <si>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</si>
  <si>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</si>
  <si>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</si>
  <si>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</si>
  <si>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</si>
  <si>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</si>
  <si>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</si>
  <si>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</si>
  <si>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</si>
  <si>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</si>
  <si>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</si>
  <si>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</si>
  <si>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</si>
  <si>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</si>
  <si>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</si>
  <si>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</si>
  <si>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</si>
  <si>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</si>
  <si>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</si>
  <si>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</si>
  <si>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</si>
  <si>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</si>
  <si>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</si>
  <si>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</si>
  <si>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</si>
  <si>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</si>
  <si>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</si>
  <si>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</si>
  <si>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</si>
  <si>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</si>
  <si>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</si>
  <si>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</si>
  <si>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21.10.2020</t>
  </si>
  <si>
    <t>22.10.2020</t>
  </si>
  <si>
    <t>23.10.2020</t>
  </si>
  <si>
    <t>24.10.2020</t>
  </si>
  <si>
    <t>25.10.2020</t>
  </si>
  <si>
    <t>26.10.2020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</si>
</sst>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2"/>
      <charset val="1"/>
      <scheme val="minor"/>
    </font>
    <font>
      <sz val="12"/>
      <color theme="1"/>
      <name val="Sylfaen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Sylfaen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Sylfaen"/>
      <family val="2"/>
      <charset val="1"/>
      <scheme val="minor"/>
    </font>
    <font>
      <b/>
      <sz val="12"/>
      <color rgb="FFFF0000"/>
      <name val="Sylfaen"/>
      <family val="2"/>
      <charset val="1"/>
      <scheme val="minor"/>
    </font>
    <font>
      <b/>
      <sz val="12"/>
      <color theme="1"/>
      <name val="Sylfaen"/>
      <family val="2"/>
      <scheme val="minor"/>
    </font>
    <font>
      <b/>
      <sz val="12"/>
      <color rgb="FFFF0000"/>
      <name val="Sylfaen"/>
      <family val="2"/>
      <scheme val="minor"/>
    </font>
    <font>
      <sz val="11"/>
      <color rgb="FFFF0000"/>
      <name val="Sylfaen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Sylfaen"/>
      <family val="2"/>
      <charset val="1"/>
      <scheme val="minor"/>
    </font>
    <font>
      <sz val="11"/>
      <color rgb="FFFF0000"/>
      <name val="Sylfaen"/>
      <family val="2"/>
      <scheme val="minor"/>
    </font>
    <font>
      <sz val="11"/>
      <color rgb="FF000000"/>
      <name val="Sylfaen"/>
      <family val="2"/>
      <scheme val="minor"/>
    </font>
    <font>
      <sz val="12"/>
      <color rgb="FFFF0000"/>
      <name val="Sylfaen"/>
      <family val="2"/>
      <scheme val="minor"/>
    </font>
    <font>
      <sz val="12"/>
      <color rgb="FF000000"/>
      <name val="Sylfaen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2"/>
  <sheetViews>
    <sheetView tabSelected="1" topLeftCell="D268" zoomScale="90" zoomScaleNormal="90" workbookViewId="0">
      <selection activeCell="U302" sqref="U302"/>
    </sheetView>
  </sheetViews>
  <sheetFormatPr defaultColWidth="9.125" defaultRowHeight="15" x14ac:dyDescent="0.25"/>
  <cols>
    <col min="1" max="1" width="14" style="1" customWidth="1"/>
    <col min="2" max="2" width="13.125" style="1" customWidth="1"/>
    <col min="3" max="3" width="15.25" style="1" customWidth="1"/>
    <col min="4" max="4" width="8" style="1" bestFit="1" customWidth="1"/>
    <col min="5" max="5" width="18.375" style="1" bestFit="1" customWidth="1"/>
    <col min="6" max="6" width="3.125" style="1" customWidth="1"/>
    <col min="7" max="7" width="13" style="1" customWidth="1"/>
    <col min="8" max="8" width="14.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5" style="1" customWidth="1"/>
    <col min="13" max="13" width="13.625" style="1" customWidth="1"/>
    <col min="14" max="14" width="14.75" style="1" customWidth="1"/>
    <col min="15" max="15" width="13.75" style="1" customWidth="1"/>
    <col min="16" max="16" width="7.875" style="28" bestFit="1" customWidth="1"/>
    <col min="17" max="17" width="18.375" style="1" bestFit="1" customWidth="1"/>
    <col min="18" max="18" width="4.625" style="1" customWidth="1"/>
    <col min="19" max="19" width="13.875" style="1" customWidth="1"/>
    <col min="20" max="20" width="12.875" style="1" bestFit="1" customWidth="1"/>
    <col min="21" max="21" width="13" style="1" customWidth="1"/>
    <col min="22" max="22" width="7.75" style="1" bestFit="1" customWidth="1"/>
    <col min="23" max="23" width="19" style="1" bestFit="1" customWidth="1"/>
    <col min="24" max="16384" width="9.125" style="1"/>
  </cols>
  <sheetData>
    <row r="2" spans="1:24" s="8" customFormat="1" x14ac:dyDescent="0.25">
      <c r="A2" s="54" t="s">
        <v>57</v>
      </c>
      <c r="B2" s="54"/>
      <c r="C2" s="54"/>
      <c r="D2" s="54"/>
      <c r="E2" s="54"/>
      <c r="G2" s="53" t="s">
        <v>58</v>
      </c>
      <c r="H2" s="53"/>
      <c r="I2" s="53"/>
      <c r="J2" s="53"/>
      <c r="K2" s="53"/>
      <c r="M2" s="53" t="s">
        <v>59</v>
      </c>
      <c r="N2" s="53"/>
      <c r="O2" s="53"/>
      <c r="P2" s="53"/>
      <c r="Q2" s="53"/>
      <c r="S2" s="53" t="s">
        <v>60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3">
      <c r="A4" s="13" t="s">
        <v>2</v>
      </c>
      <c r="B4" s="13" t="s">
        <v>0</v>
      </c>
      <c r="C4" s="13" t="s">
        <v>1</v>
      </c>
      <c r="D4" s="20" t="s">
        <v>30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30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30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30</v>
      </c>
      <c r="W4" s="13" t="s">
        <v>3</v>
      </c>
      <c r="X4" s="15"/>
    </row>
    <row r="5" spans="1:24" ht="16.5" customHeight="1" x14ac:dyDescent="0.3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3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3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3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3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3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3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3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3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3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3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3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3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3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3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3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3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3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3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3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3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3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36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36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36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36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61</v>
      </c>
      <c r="B34" s="53"/>
      <c r="C34" s="53"/>
      <c r="D34" s="53"/>
      <c r="E34" s="53"/>
      <c r="G34" s="53" t="s">
        <v>62</v>
      </c>
      <c r="H34" s="53"/>
      <c r="I34" s="53"/>
      <c r="J34" s="53"/>
      <c r="K34" s="53"/>
      <c r="M34" s="53" t="s">
        <v>63</v>
      </c>
      <c r="N34" s="53"/>
      <c r="O34" s="53"/>
      <c r="P34" s="53"/>
      <c r="Q34" s="53"/>
      <c r="R34" s="24"/>
      <c r="S34" s="53" t="s">
        <v>64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x14ac:dyDescent="0.25">
      <c r="A36" s="6" t="s">
        <v>2</v>
      </c>
      <c r="B36" s="6" t="s">
        <v>0</v>
      </c>
      <c r="C36" s="6" t="s">
        <v>1</v>
      </c>
      <c r="D36" s="20" t="s">
        <v>30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30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30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30</v>
      </c>
      <c r="W36" s="6" t="s">
        <v>3</v>
      </c>
    </row>
    <row r="37" spans="1:23" ht="18" x14ac:dyDescent="0.3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8" x14ac:dyDescent="0.3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8" x14ac:dyDescent="0.3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8" x14ac:dyDescent="0.3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8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8" x14ac:dyDescent="0.3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8" x14ac:dyDescent="0.3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8" x14ac:dyDescent="0.3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8" x14ac:dyDescent="0.3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8" x14ac:dyDescent="0.3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8" x14ac:dyDescent="0.3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8" x14ac:dyDescent="0.3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8" x14ac:dyDescent="0.3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8" x14ac:dyDescent="0.3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8" x14ac:dyDescent="0.3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8" x14ac:dyDescent="0.3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8" x14ac:dyDescent="0.3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8" x14ac:dyDescent="0.3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8" x14ac:dyDescent="0.3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8" x14ac:dyDescent="0.3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8" x14ac:dyDescent="0.3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8" x14ac:dyDescent="0.3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8" x14ac:dyDescent="0.3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8" x14ac:dyDescent="0.3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36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36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36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36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65</v>
      </c>
      <c r="B64" s="53"/>
      <c r="C64" s="53"/>
      <c r="D64" s="53"/>
      <c r="E64" s="53"/>
      <c r="G64" s="53" t="s">
        <v>66</v>
      </c>
      <c r="H64" s="53"/>
      <c r="I64" s="53"/>
      <c r="J64" s="53"/>
      <c r="K64" s="53"/>
      <c r="M64" s="53" t="s">
        <v>67</v>
      </c>
      <c r="N64" s="53"/>
      <c r="O64" s="53"/>
      <c r="P64" s="53"/>
      <c r="Q64" s="53"/>
      <c r="S64" s="53" t="s">
        <v>68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x14ac:dyDescent="0.25">
      <c r="A66" s="6" t="s">
        <v>2</v>
      </c>
      <c r="B66" s="6" t="s">
        <v>0</v>
      </c>
      <c r="C66" s="6" t="s">
        <v>1</v>
      </c>
      <c r="D66" s="20" t="s">
        <v>30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30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30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30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8" x14ac:dyDescent="0.3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8" x14ac:dyDescent="0.3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8" x14ac:dyDescent="0.3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8" x14ac:dyDescent="0.3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8" x14ac:dyDescent="0.3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8" x14ac:dyDescent="0.3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8" x14ac:dyDescent="0.3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8" x14ac:dyDescent="0.3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8" x14ac:dyDescent="0.3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8" x14ac:dyDescent="0.3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8" x14ac:dyDescent="0.3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8" x14ac:dyDescent="0.3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8" x14ac:dyDescent="0.3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8" x14ac:dyDescent="0.3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8" x14ac:dyDescent="0.35">
      <c r="A91" s="7" t="s">
        <v>36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36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36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36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69</v>
      </c>
      <c r="B94" s="53"/>
      <c r="C94" s="53"/>
      <c r="D94" s="53"/>
      <c r="E94" s="53"/>
      <c r="G94" s="53" t="s">
        <v>70</v>
      </c>
      <c r="H94" s="53"/>
      <c r="I94" s="53"/>
      <c r="J94" s="53"/>
      <c r="K94" s="53"/>
      <c r="M94" s="53" t="s">
        <v>71</v>
      </c>
      <c r="N94" s="53"/>
      <c r="O94" s="53"/>
      <c r="P94" s="53"/>
      <c r="Q94" s="53"/>
      <c r="S94" s="53" t="s">
        <v>72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x14ac:dyDescent="0.25">
      <c r="A96" s="6" t="s">
        <v>2</v>
      </c>
      <c r="B96" s="6" t="s">
        <v>0</v>
      </c>
      <c r="C96" s="6" t="s">
        <v>1</v>
      </c>
      <c r="D96" s="20" t="s">
        <v>30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30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30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30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8" x14ac:dyDescent="0.3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8" x14ac:dyDescent="0.3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8" x14ac:dyDescent="0.3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8" x14ac:dyDescent="0.3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8" x14ac:dyDescent="0.3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8" x14ac:dyDescent="0.3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8" x14ac:dyDescent="0.3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8" x14ac:dyDescent="0.3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8" x14ac:dyDescent="0.3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8" x14ac:dyDescent="0.3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8" x14ac:dyDescent="0.3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8" x14ac:dyDescent="0.3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8" x14ac:dyDescent="0.3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8" x14ac:dyDescent="0.3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36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36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36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36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73</v>
      </c>
      <c r="B124" s="53"/>
      <c r="C124" s="53"/>
      <c r="D124" s="53"/>
      <c r="E124" s="53"/>
      <c r="G124" s="53" t="s">
        <v>74</v>
      </c>
      <c r="H124" s="53"/>
      <c r="I124" s="53"/>
      <c r="J124" s="53"/>
      <c r="K124" s="53"/>
      <c r="M124" s="53" t="s">
        <v>75</v>
      </c>
      <c r="N124" s="53"/>
      <c r="O124" s="53"/>
      <c r="P124" s="53"/>
      <c r="Q124" s="53"/>
      <c r="S124" s="53" t="s">
        <v>76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x14ac:dyDescent="0.25">
      <c r="A126" s="6" t="s">
        <v>2</v>
      </c>
      <c r="B126" s="6" t="s">
        <v>0</v>
      </c>
      <c r="C126" s="6" t="s">
        <v>1</v>
      </c>
      <c r="D126" s="20" t="s">
        <v>30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30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30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30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8" x14ac:dyDescent="0.3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8" x14ac:dyDescent="0.3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8" x14ac:dyDescent="0.3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8" x14ac:dyDescent="0.3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8" x14ac:dyDescent="0.3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8" x14ac:dyDescent="0.3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8" x14ac:dyDescent="0.3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8" x14ac:dyDescent="0.3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8" x14ac:dyDescent="0.3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8" x14ac:dyDescent="0.3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8" x14ac:dyDescent="0.3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8" x14ac:dyDescent="0.3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8" x14ac:dyDescent="0.3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8" x14ac:dyDescent="0.3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36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36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36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36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77</v>
      </c>
      <c r="B154" s="53"/>
      <c r="C154" s="53"/>
      <c r="D154" s="53"/>
      <c r="E154" s="53"/>
      <c r="G154" s="53" t="s">
        <v>78</v>
      </c>
      <c r="H154" s="53"/>
      <c r="I154" s="53"/>
      <c r="J154" s="53"/>
      <c r="K154" s="53"/>
      <c r="M154" s="53" t="s">
        <v>79</v>
      </c>
      <c r="N154" s="53"/>
      <c r="O154" s="53"/>
      <c r="P154" s="53"/>
      <c r="Q154" s="53"/>
      <c r="S154" s="53" t="s">
        <v>80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x14ac:dyDescent="0.25">
      <c r="A156" s="6" t="s">
        <v>2</v>
      </c>
      <c r="B156" s="6" t="s">
        <v>0</v>
      </c>
      <c r="C156" s="6" t="s">
        <v>1</v>
      </c>
      <c r="D156" s="20" t="s">
        <v>30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30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30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30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8" x14ac:dyDescent="0.3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8" x14ac:dyDescent="0.3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8" x14ac:dyDescent="0.3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8" x14ac:dyDescent="0.3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8" x14ac:dyDescent="0.3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8" x14ac:dyDescent="0.3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8" x14ac:dyDescent="0.3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8" x14ac:dyDescent="0.3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8" x14ac:dyDescent="0.3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8" x14ac:dyDescent="0.3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8" x14ac:dyDescent="0.3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8" x14ac:dyDescent="0.3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8" x14ac:dyDescent="0.3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8" x14ac:dyDescent="0.3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36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36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36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36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81</v>
      </c>
      <c r="B184" s="53"/>
      <c r="C184" s="53"/>
      <c r="D184" s="53"/>
      <c r="E184" s="53"/>
      <c r="G184" s="53" t="s">
        <v>82</v>
      </c>
      <c r="H184" s="53"/>
      <c r="I184" s="53"/>
      <c r="J184" s="53"/>
      <c r="K184" s="53"/>
      <c r="M184" s="53" t="s">
        <v>83</v>
      </c>
      <c r="N184" s="53"/>
      <c r="O184" s="53"/>
      <c r="P184" s="53"/>
      <c r="Q184" s="53"/>
      <c r="S184" s="53" t="s">
        <v>84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x14ac:dyDescent="0.25">
      <c r="A186" s="6" t="s">
        <v>2</v>
      </c>
      <c r="B186" s="6" t="s">
        <v>0</v>
      </c>
      <c r="C186" s="6" t="s">
        <v>1</v>
      </c>
      <c r="D186" s="20" t="s">
        <v>30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30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30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30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8" x14ac:dyDescent="0.3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8" x14ac:dyDescent="0.3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8" x14ac:dyDescent="0.3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8" x14ac:dyDescent="0.3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8" x14ac:dyDescent="0.3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8" x14ac:dyDescent="0.3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8" x14ac:dyDescent="0.3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8" x14ac:dyDescent="0.3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8" x14ac:dyDescent="0.3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8" x14ac:dyDescent="0.3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8" x14ac:dyDescent="0.3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8" x14ac:dyDescent="0.3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8" x14ac:dyDescent="0.3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8" x14ac:dyDescent="0.3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36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36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36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36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85</v>
      </c>
      <c r="B214" s="53"/>
      <c r="C214" s="53"/>
      <c r="D214" s="53"/>
      <c r="E214" s="53"/>
      <c r="G214" s="53" t="s">
        <v>86</v>
      </c>
      <c r="H214" s="53"/>
      <c r="I214" s="53"/>
      <c r="J214" s="53"/>
      <c r="K214" s="53"/>
      <c r="M214" s="53" t="s">
        <v>87</v>
      </c>
      <c r="N214" s="53"/>
      <c r="O214" s="53"/>
      <c r="P214" s="53"/>
      <c r="Q214" s="53"/>
      <c r="S214" s="53" t="s">
        <v>88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x14ac:dyDescent="0.25">
      <c r="A216" s="6" t="s">
        <v>2</v>
      </c>
      <c r="B216" s="6" t="s">
        <v>0</v>
      </c>
      <c r="C216" s="6" t="s">
        <v>1</v>
      </c>
      <c r="D216" s="20" t="s">
        <v>30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30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30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30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8" x14ac:dyDescent="0.3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8" x14ac:dyDescent="0.3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8" x14ac:dyDescent="0.3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8" x14ac:dyDescent="0.3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8" x14ac:dyDescent="0.3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8" x14ac:dyDescent="0.3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8" x14ac:dyDescent="0.3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8" x14ac:dyDescent="0.3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8" x14ac:dyDescent="0.3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8" x14ac:dyDescent="0.3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8" x14ac:dyDescent="0.3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8" x14ac:dyDescent="0.3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8" x14ac:dyDescent="0.3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8" x14ac:dyDescent="0.3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36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36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36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36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89</v>
      </c>
      <c r="B244" s="53"/>
      <c r="C244" s="53"/>
      <c r="D244" s="53"/>
      <c r="E244" s="53"/>
      <c r="G244" s="53" t="s">
        <v>90</v>
      </c>
      <c r="H244" s="53"/>
      <c r="I244" s="53"/>
      <c r="J244" s="53"/>
      <c r="K244" s="53"/>
      <c r="M244" s="53" t="s">
        <v>91</v>
      </c>
      <c r="N244" s="53"/>
      <c r="O244" s="53"/>
      <c r="P244" s="53"/>
      <c r="Q244" s="53"/>
      <c r="S244" s="53" t="s">
        <v>92</v>
      </c>
      <c r="T244" s="53"/>
      <c r="U244" s="53"/>
      <c r="V244" s="53"/>
      <c r="W244" s="53"/>
    </row>
    <row r="245" spans="1:23" x14ac:dyDescent="0.25">
      <c r="A245" s="53"/>
      <c r="B245" s="53"/>
      <c r="C245" s="53"/>
      <c r="D245" s="53"/>
      <c r="E245" s="53"/>
      <c r="G245" s="53"/>
      <c r="H245" s="53"/>
      <c r="I245" s="53"/>
      <c r="J245" s="53"/>
      <c r="K245" s="53"/>
      <c r="M245" s="53"/>
      <c r="N245" s="53"/>
      <c r="O245" s="53"/>
      <c r="P245" s="53"/>
      <c r="Q245" s="53"/>
      <c r="S245" s="53"/>
      <c r="T245" s="53"/>
      <c r="U245" s="53"/>
      <c r="V245" s="53"/>
      <c r="W245" s="53"/>
    </row>
    <row r="246" spans="1:23" x14ac:dyDescent="0.25">
      <c r="A246" s="6" t="s">
        <v>2</v>
      </c>
      <c r="B246" s="6" t="s">
        <v>0</v>
      </c>
      <c r="C246" s="6" t="s">
        <v>1</v>
      </c>
      <c r="D246" s="20" t="s">
        <v>30</v>
      </c>
      <c r="E246" s="6" t="s">
        <v>3</v>
      </c>
      <c r="G246" s="6" t="s">
        <v>2</v>
      </c>
      <c r="H246" s="6" t="s">
        <v>0</v>
      </c>
      <c r="I246" s="6" t="s">
        <v>1</v>
      </c>
      <c r="J246" s="20" t="s">
        <v>30</v>
      </c>
      <c r="K246" s="6" t="s">
        <v>3</v>
      </c>
      <c r="M246" s="6" t="s">
        <v>2</v>
      </c>
      <c r="N246" s="6" t="s">
        <v>0</v>
      </c>
      <c r="O246" s="6" t="s">
        <v>1</v>
      </c>
      <c r="P246" s="20" t="s">
        <v>30</v>
      </c>
      <c r="Q246" s="6" t="s">
        <v>3</v>
      </c>
      <c r="S246" s="6" t="s">
        <v>2</v>
      </c>
      <c r="T246" s="6" t="s">
        <v>0</v>
      </c>
      <c r="U246" s="6" t="s">
        <v>1</v>
      </c>
      <c r="V246" s="20" t="s">
        <v>30</v>
      </c>
      <c r="W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  <c r="G247" s="2" t="s">
        <v>4</v>
      </c>
      <c r="H247" s="4">
        <v>320</v>
      </c>
      <c r="I247" s="4">
        <v>293</v>
      </c>
      <c r="J247" s="31">
        <f t="shared" ref="J247:J271" si="94">I247/H247</f>
        <v>0.91562500000000002</v>
      </c>
      <c r="K247" s="4">
        <f t="shared" ref="K247:K270" si="95">H247-I247</f>
        <v>27</v>
      </c>
      <c r="M247" s="2" t="s">
        <v>4</v>
      </c>
      <c r="N247" s="4">
        <v>344</v>
      </c>
      <c r="O247" s="4">
        <v>179</v>
      </c>
      <c r="P247" s="31">
        <f t="shared" ref="P247:P271" si="96">O247/N247</f>
        <v>0.52034883720930236</v>
      </c>
      <c r="Q247" s="4">
        <f t="shared" ref="Q247:Q270" si="97">N247-O247</f>
        <v>165</v>
      </c>
      <c r="S247" s="2" t="s">
        <v>4</v>
      </c>
      <c r="T247" s="4">
        <v>253</v>
      </c>
      <c r="U247" s="4">
        <v>181</v>
      </c>
      <c r="V247" s="31">
        <f t="shared" ref="V247:V271" si="98">U247/T247</f>
        <v>0.71541501976284583</v>
      </c>
      <c r="W247" s="4">
        <f t="shared" ref="W247:W270" si="99">T247-U247</f>
        <v>72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  <c r="G248" s="2" t="s">
        <v>5</v>
      </c>
      <c r="H248" s="4">
        <v>612</v>
      </c>
      <c r="I248" s="4">
        <v>423</v>
      </c>
      <c r="J248" s="31">
        <f t="shared" si="94"/>
        <v>0.69117647058823528</v>
      </c>
      <c r="K248" s="4">
        <f t="shared" si="95"/>
        <v>189</v>
      </c>
      <c r="M248" s="2" t="s">
        <v>5</v>
      </c>
      <c r="N248" s="4">
        <v>662</v>
      </c>
      <c r="O248" s="4">
        <v>230</v>
      </c>
      <c r="P248" s="31">
        <f t="shared" si="96"/>
        <v>0.34743202416918428</v>
      </c>
      <c r="Q248" s="4">
        <f t="shared" si="97"/>
        <v>432</v>
      </c>
      <c r="S248" s="2" t="s">
        <v>5</v>
      </c>
      <c r="T248" s="4">
        <v>584</v>
      </c>
      <c r="U248" s="4">
        <v>267</v>
      </c>
      <c r="V248" s="31">
        <f t="shared" si="98"/>
        <v>0.4571917808219178</v>
      </c>
      <c r="W248" s="4">
        <f t="shared" si="99"/>
        <v>317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  <c r="G249" s="2" t="s">
        <v>6</v>
      </c>
      <c r="H249" s="4">
        <v>725</v>
      </c>
      <c r="I249" s="4">
        <v>419</v>
      </c>
      <c r="J249" s="31">
        <f t="shared" si="94"/>
        <v>0.57793103448275862</v>
      </c>
      <c r="K249" s="4">
        <f t="shared" si="95"/>
        <v>306</v>
      </c>
      <c r="M249" s="2" t="s">
        <v>6</v>
      </c>
      <c r="N249" s="4">
        <v>755</v>
      </c>
      <c r="O249" s="4">
        <v>347</v>
      </c>
      <c r="P249" s="31">
        <f t="shared" si="96"/>
        <v>0.45960264900662251</v>
      </c>
      <c r="Q249" s="4">
        <f t="shared" si="97"/>
        <v>408</v>
      </c>
      <c r="S249" s="2" t="s">
        <v>6</v>
      </c>
      <c r="T249" s="4">
        <v>634</v>
      </c>
      <c r="U249" s="4">
        <v>442</v>
      </c>
      <c r="V249" s="31">
        <f t="shared" si="98"/>
        <v>0.69716088328075709</v>
      </c>
      <c r="W249" s="4">
        <f t="shared" si="99"/>
        <v>192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  <c r="G250" s="2" t="s">
        <v>7</v>
      </c>
      <c r="H250" s="4">
        <v>713</v>
      </c>
      <c r="I250" s="4">
        <v>382</v>
      </c>
      <c r="J250" s="31">
        <f t="shared" si="94"/>
        <v>0.53576437587657788</v>
      </c>
      <c r="K250" s="4">
        <f t="shared" si="95"/>
        <v>331</v>
      </c>
      <c r="M250" s="2" t="s">
        <v>7</v>
      </c>
      <c r="N250" s="4">
        <v>831</v>
      </c>
      <c r="O250" s="4">
        <v>293</v>
      </c>
      <c r="P250" s="31">
        <f t="shared" si="96"/>
        <v>0.35258724428399518</v>
      </c>
      <c r="Q250" s="4">
        <f t="shared" si="97"/>
        <v>538</v>
      </c>
      <c r="S250" s="2" t="s">
        <v>7</v>
      </c>
      <c r="T250" s="4">
        <v>597</v>
      </c>
      <c r="U250" s="4">
        <v>333</v>
      </c>
      <c r="V250" s="31">
        <f t="shared" si="98"/>
        <v>0.55778894472361806</v>
      </c>
      <c r="W250" s="4">
        <f t="shared" si="99"/>
        <v>264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  <c r="G251" s="2" t="s">
        <v>8</v>
      </c>
      <c r="H251" s="32">
        <v>714</v>
      </c>
      <c r="I251" s="32">
        <v>415</v>
      </c>
      <c r="J251" s="31">
        <f t="shared" si="94"/>
        <v>0.58123249299719892</v>
      </c>
      <c r="K251" s="4">
        <f t="shared" si="95"/>
        <v>299</v>
      </c>
      <c r="M251" s="2" t="s">
        <v>8</v>
      </c>
      <c r="N251" s="32">
        <v>787</v>
      </c>
      <c r="O251" s="32">
        <v>331</v>
      </c>
      <c r="P251" s="31">
        <f t="shared" si="96"/>
        <v>0.42058449809402798</v>
      </c>
      <c r="Q251" s="4">
        <f t="shared" si="97"/>
        <v>456</v>
      </c>
      <c r="S251" s="2" t="s">
        <v>8</v>
      </c>
      <c r="T251" s="32">
        <v>612</v>
      </c>
      <c r="U251" s="32">
        <v>407</v>
      </c>
      <c r="V251" s="31">
        <f t="shared" si="98"/>
        <v>0.66503267973856206</v>
      </c>
      <c r="W251" s="4">
        <f t="shared" si="99"/>
        <v>205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  <c r="G252" s="2" t="s">
        <v>9</v>
      </c>
      <c r="H252" s="4">
        <v>755</v>
      </c>
      <c r="I252" s="4">
        <v>353</v>
      </c>
      <c r="J252" s="31">
        <f t="shared" si="94"/>
        <v>0.46754966887417221</v>
      </c>
      <c r="K252" s="4">
        <f t="shared" si="95"/>
        <v>402</v>
      </c>
      <c r="M252" s="2" t="s">
        <v>9</v>
      </c>
      <c r="N252" s="4">
        <v>820</v>
      </c>
      <c r="O252" s="4">
        <v>441</v>
      </c>
      <c r="P252" s="31">
        <f t="shared" si="96"/>
        <v>0.53780487804878052</v>
      </c>
      <c r="Q252" s="4">
        <f t="shared" si="97"/>
        <v>379</v>
      </c>
      <c r="S252" s="2" t="s">
        <v>9</v>
      </c>
      <c r="T252" s="4">
        <v>729</v>
      </c>
      <c r="U252" s="4">
        <v>362</v>
      </c>
      <c r="V252" s="31">
        <f t="shared" si="98"/>
        <v>0.49657064471879286</v>
      </c>
      <c r="W252" s="4">
        <f t="shared" si="99"/>
        <v>367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  <c r="G253" s="2" t="s">
        <v>10</v>
      </c>
      <c r="H253" s="4">
        <v>689</v>
      </c>
      <c r="I253" s="4">
        <v>322</v>
      </c>
      <c r="J253" s="31">
        <f t="shared" si="94"/>
        <v>0.46734397677793904</v>
      </c>
      <c r="K253" s="4">
        <f t="shared" si="95"/>
        <v>367</v>
      </c>
      <c r="M253" s="2" t="s">
        <v>10</v>
      </c>
      <c r="N253" s="4">
        <v>700</v>
      </c>
      <c r="O253" s="4">
        <v>393</v>
      </c>
      <c r="P253" s="31">
        <f t="shared" si="96"/>
        <v>0.56142857142857139</v>
      </c>
      <c r="Q253" s="4">
        <f t="shared" si="97"/>
        <v>307</v>
      </c>
      <c r="S253" s="2" t="s">
        <v>10</v>
      </c>
      <c r="T253" s="4">
        <v>563</v>
      </c>
      <c r="U253" s="4">
        <v>381</v>
      </c>
      <c r="V253" s="31">
        <f t="shared" si="98"/>
        <v>0.67673179396092364</v>
      </c>
      <c r="W253" s="4">
        <f t="shared" si="99"/>
        <v>182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  <c r="G254" s="2" t="s">
        <v>11</v>
      </c>
      <c r="H254" s="4">
        <v>620</v>
      </c>
      <c r="I254" s="4">
        <v>337</v>
      </c>
      <c r="J254" s="31">
        <f t="shared" si="94"/>
        <v>0.54354838709677422</v>
      </c>
      <c r="K254" s="4">
        <f t="shared" si="95"/>
        <v>283</v>
      </c>
      <c r="M254" s="2" t="s">
        <v>11</v>
      </c>
      <c r="N254" s="4">
        <v>544</v>
      </c>
      <c r="O254" s="4">
        <v>395</v>
      </c>
      <c r="P254" s="31">
        <f t="shared" si="96"/>
        <v>0.72610294117647056</v>
      </c>
      <c r="Q254" s="4">
        <f t="shared" si="97"/>
        <v>149</v>
      </c>
      <c r="S254" s="2" t="s">
        <v>11</v>
      </c>
      <c r="T254" s="4">
        <v>454</v>
      </c>
      <c r="U254" s="4">
        <v>321</v>
      </c>
      <c r="V254" s="31">
        <f t="shared" si="98"/>
        <v>0.70704845814977979</v>
      </c>
      <c r="W254" s="4">
        <f t="shared" si="99"/>
        <v>133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  <c r="G255" s="2" t="s">
        <v>12</v>
      </c>
      <c r="H255" s="7">
        <v>547</v>
      </c>
      <c r="I255" s="7">
        <v>289</v>
      </c>
      <c r="J255" s="31">
        <f t="shared" si="94"/>
        <v>0.52833638025594154</v>
      </c>
      <c r="K255" s="4">
        <f t="shared" si="95"/>
        <v>258</v>
      </c>
      <c r="M255" s="2" t="s">
        <v>12</v>
      </c>
      <c r="N255" s="7">
        <v>437</v>
      </c>
      <c r="O255" s="7">
        <v>358</v>
      </c>
      <c r="P255" s="31">
        <f t="shared" si="96"/>
        <v>0.81922196796338675</v>
      </c>
      <c r="Q255" s="4">
        <f t="shared" si="97"/>
        <v>79</v>
      </c>
      <c r="S255" s="2" t="s">
        <v>12</v>
      </c>
      <c r="T255" s="7">
        <v>365</v>
      </c>
      <c r="U255" s="7">
        <v>299</v>
      </c>
      <c r="V255" s="31">
        <f t="shared" si="98"/>
        <v>0.81917808219178079</v>
      </c>
      <c r="W255" s="4">
        <f t="shared" si="99"/>
        <v>66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  <c r="G256" s="2" t="s">
        <v>13</v>
      </c>
      <c r="H256" s="7">
        <v>568</v>
      </c>
      <c r="I256" s="7">
        <v>278</v>
      </c>
      <c r="J256" s="31">
        <f t="shared" si="94"/>
        <v>0.48943661971830987</v>
      </c>
      <c r="K256" s="4">
        <f t="shared" si="95"/>
        <v>290</v>
      </c>
      <c r="M256" s="2" t="s">
        <v>13</v>
      </c>
      <c r="N256" s="7">
        <v>300</v>
      </c>
      <c r="O256" s="7">
        <v>184</v>
      </c>
      <c r="P256" s="31">
        <f t="shared" si="96"/>
        <v>0.61333333333333329</v>
      </c>
      <c r="Q256" s="4">
        <f t="shared" si="97"/>
        <v>116</v>
      </c>
      <c r="S256" s="2" t="s">
        <v>13</v>
      </c>
      <c r="T256" s="7">
        <v>271</v>
      </c>
      <c r="U256" s="7">
        <v>135</v>
      </c>
      <c r="V256" s="31">
        <f t="shared" si="98"/>
        <v>0.49815498154981552</v>
      </c>
      <c r="W256" s="4">
        <f t="shared" si="99"/>
        <v>136</v>
      </c>
    </row>
    <row r="257" spans="1:23" ht="18" x14ac:dyDescent="0.3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  <c r="G257" s="2" t="s">
        <v>14</v>
      </c>
      <c r="H257" s="9">
        <v>457</v>
      </c>
      <c r="I257" s="9">
        <v>217</v>
      </c>
      <c r="J257" s="31">
        <f t="shared" si="94"/>
        <v>0.474835886214442</v>
      </c>
      <c r="K257" s="4">
        <f t="shared" si="95"/>
        <v>240</v>
      </c>
      <c r="M257" s="2" t="s">
        <v>14</v>
      </c>
      <c r="N257" s="9">
        <v>214</v>
      </c>
      <c r="O257" s="9">
        <v>148</v>
      </c>
      <c r="P257" s="31">
        <f t="shared" si="96"/>
        <v>0.69158878504672894</v>
      </c>
      <c r="Q257" s="4">
        <f t="shared" si="97"/>
        <v>66</v>
      </c>
      <c r="S257" s="2" t="s">
        <v>14</v>
      </c>
      <c r="T257" s="9">
        <v>211</v>
      </c>
      <c r="U257" s="9">
        <v>139</v>
      </c>
      <c r="V257" s="31">
        <f t="shared" si="98"/>
        <v>0.65876777251184837</v>
      </c>
      <c r="W257" s="4">
        <f t="shared" si="99"/>
        <v>72</v>
      </c>
    </row>
    <row r="258" spans="1:23" ht="18" x14ac:dyDescent="0.3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  <c r="G258" s="2" t="s">
        <v>15</v>
      </c>
      <c r="H258" s="9">
        <v>261</v>
      </c>
      <c r="I258" s="9">
        <v>160</v>
      </c>
      <c r="J258" s="31">
        <f t="shared" si="94"/>
        <v>0.6130268199233716</v>
      </c>
      <c r="K258" s="4">
        <f t="shared" si="95"/>
        <v>101</v>
      </c>
      <c r="M258" s="2" t="s">
        <v>15</v>
      </c>
      <c r="N258" s="9">
        <v>193</v>
      </c>
      <c r="O258" s="9">
        <v>110</v>
      </c>
      <c r="P258" s="31">
        <f t="shared" si="96"/>
        <v>0.56994818652849744</v>
      </c>
      <c r="Q258" s="4">
        <f t="shared" si="97"/>
        <v>83</v>
      </c>
      <c r="S258" s="2" t="s">
        <v>15</v>
      </c>
      <c r="T258" s="9">
        <v>198</v>
      </c>
      <c r="U258" s="9">
        <v>106</v>
      </c>
      <c r="V258" s="31">
        <f t="shared" si="98"/>
        <v>0.53535353535353536</v>
      </c>
      <c r="W258" s="4">
        <f t="shared" si="99"/>
        <v>92</v>
      </c>
    </row>
    <row r="259" spans="1:23" ht="18" x14ac:dyDescent="0.3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  <c r="G259" s="2" t="s">
        <v>16</v>
      </c>
      <c r="H259" s="9">
        <v>229</v>
      </c>
      <c r="I259" s="9">
        <v>104</v>
      </c>
      <c r="J259" s="31">
        <f t="shared" si="94"/>
        <v>0.45414847161572053</v>
      </c>
      <c r="K259" s="4">
        <f t="shared" si="95"/>
        <v>125</v>
      </c>
      <c r="M259" s="2" t="s">
        <v>16</v>
      </c>
      <c r="N259" s="9">
        <v>197</v>
      </c>
      <c r="O259" s="9">
        <v>76</v>
      </c>
      <c r="P259" s="31">
        <f t="shared" si="96"/>
        <v>0.38578680203045684</v>
      </c>
      <c r="Q259" s="4">
        <f t="shared" si="97"/>
        <v>121</v>
      </c>
      <c r="S259" s="2" t="s">
        <v>16</v>
      </c>
      <c r="T259" s="9">
        <v>148</v>
      </c>
      <c r="U259" s="9">
        <v>87</v>
      </c>
      <c r="V259" s="31">
        <f t="shared" si="98"/>
        <v>0.58783783783783783</v>
      </c>
      <c r="W259" s="4">
        <f t="shared" si="99"/>
        <v>61</v>
      </c>
    </row>
    <row r="260" spans="1:23" ht="18" x14ac:dyDescent="0.3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  <c r="G260" s="2" t="s">
        <v>17</v>
      </c>
      <c r="H260" s="9">
        <v>113</v>
      </c>
      <c r="I260" s="9">
        <v>69</v>
      </c>
      <c r="J260" s="31">
        <f t="shared" si="94"/>
        <v>0.61061946902654862</v>
      </c>
      <c r="K260" s="4">
        <f t="shared" si="95"/>
        <v>44</v>
      </c>
      <c r="M260" s="2" t="s">
        <v>17</v>
      </c>
      <c r="N260" s="9">
        <v>101</v>
      </c>
      <c r="O260" s="9">
        <v>59</v>
      </c>
      <c r="P260" s="31">
        <f t="shared" si="96"/>
        <v>0.58415841584158412</v>
      </c>
      <c r="Q260" s="4">
        <f t="shared" si="97"/>
        <v>42</v>
      </c>
      <c r="S260" s="2" t="s">
        <v>17</v>
      </c>
      <c r="T260" s="9">
        <v>82</v>
      </c>
      <c r="U260" s="9">
        <v>69</v>
      </c>
      <c r="V260" s="31">
        <f t="shared" si="98"/>
        <v>0.84146341463414631</v>
      </c>
      <c r="W260" s="4">
        <f t="shared" si="99"/>
        <v>13</v>
      </c>
    </row>
    <row r="261" spans="1:23" ht="18" x14ac:dyDescent="0.3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  <c r="G261" s="2" t="s">
        <v>18</v>
      </c>
      <c r="H261" s="9">
        <v>93</v>
      </c>
      <c r="I261" s="9">
        <v>25</v>
      </c>
      <c r="J261" s="31">
        <f t="shared" si="94"/>
        <v>0.26881720430107525</v>
      </c>
      <c r="K261" s="4">
        <f t="shared" si="95"/>
        <v>68</v>
      </c>
      <c r="M261" s="2" t="s">
        <v>18</v>
      </c>
      <c r="N261" s="9">
        <v>70</v>
      </c>
      <c r="O261" s="9">
        <v>36</v>
      </c>
      <c r="P261" s="31">
        <f t="shared" si="96"/>
        <v>0.51428571428571423</v>
      </c>
      <c r="Q261" s="4">
        <f t="shared" si="97"/>
        <v>34</v>
      </c>
      <c r="S261" s="2" t="s">
        <v>18</v>
      </c>
      <c r="T261" s="9">
        <v>49</v>
      </c>
      <c r="U261" s="9">
        <v>37</v>
      </c>
      <c r="V261" s="31">
        <f t="shared" si="98"/>
        <v>0.75510204081632648</v>
      </c>
      <c r="W261" s="4">
        <f t="shared" si="99"/>
        <v>12</v>
      </c>
    </row>
    <row r="262" spans="1:23" ht="18" x14ac:dyDescent="0.3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  <c r="G262" s="2" t="s">
        <v>19</v>
      </c>
      <c r="H262" s="9">
        <v>41</v>
      </c>
      <c r="I262" s="9">
        <v>18</v>
      </c>
      <c r="J262" s="31">
        <f t="shared" si="94"/>
        <v>0.43902439024390244</v>
      </c>
      <c r="K262" s="4">
        <f t="shared" si="95"/>
        <v>23</v>
      </c>
      <c r="M262" s="2" t="s">
        <v>19</v>
      </c>
      <c r="N262" s="9">
        <v>38</v>
      </c>
      <c r="O262" s="9">
        <v>22</v>
      </c>
      <c r="P262" s="31">
        <f t="shared" si="96"/>
        <v>0.57894736842105265</v>
      </c>
      <c r="Q262" s="4">
        <f t="shared" si="97"/>
        <v>16</v>
      </c>
      <c r="S262" s="2" t="s">
        <v>19</v>
      </c>
      <c r="T262" s="9">
        <v>15</v>
      </c>
      <c r="U262" s="9">
        <v>12</v>
      </c>
      <c r="V262" s="31">
        <f t="shared" si="98"/>
        <v>0.8</v>
      </c>
      <c r="W262" s="4">
        <f t="shared" si="99"/>
        <v>3</v>
      </c>
    </row>
    <row r="263" spans="1:23" ht="18" x14ac:dyDescent="0.3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  <c r="G263" s="2" t="s">
        <v>20</v>
      </c>
      <c r="H263" s="9">
        <v>17</v>
      </c>
      <c r="I263" s="9">
        <v>13</v>
      </c>
      <c r="J263" s="31">
        <f t="shared" si="94"/>
        <v>0.76470588235294112</v>
      </c>
      <c r="K263" s="4">
        <f t="shared" si="95"/>
        <v>4</v>
      </c>
      <c r="M263" s="2" t="s">
        <v>20</v>
      </c>
      <c r="N263" s="9">
        <v>15</v>
      </c>
      <c r="O263" s="9">
        <v>14</v>
      </c>
      <c r="P263" s="31">
        <f t="shared" si="96"/>
        <v>0.93333333333333335</v>
      </c>
      <c r="Q263" s="4">
        <f t="shared" si="97"/>
        <v>1</v>
      </c>
      <c r="S263" s="2" t="s">
        <v>20</v>
      </c>
      <c r="T263" s="9">
        <v>22</v>
      </c>
      <c r="U263" s="9">
        <v>14</v>
      </c>
      <c r="V263" s="31">
        <f t="shared" si="98"/>
        <v>0.63636363636363635</v>
      </c>
      <c r="W263" s="4">
        <f t="shared" si="99"/>
        <v>8</v>
      </c>
    </row>
    <row r="264" spans="1:23" ht="18" x14ac:dyDescent="0.3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  <c r="G264" s="2" t="s">
        <v>21</v>
      </c>
      <c r="H264" s="9">
        <v>9</v>
      </c>
      <c r="I264" s="9">
        <v>9</v>
      </c>
      <c r="J264" s="31">
        <f t="shared" si="94"/>
        <v>1</v>
      </c>
      <c r="K264" s="4">
        <f t="shared" si="95"/>
        <v>0</v>
      </c>
      <c r="M264" s="2" t="s">
        <v>21</v>
      </c>
      <c r="N264" s="9">
        <v>10</v>
      </c>
      <c r="O264" s="9">
        <v>6</v>
      </c>
      <c r="P264" s="31">
        <f t="shared" si="96"/>
        <v>0.6</v>
      </c>
      <c r="Q264" s="4">
        <f t="shared" si="97"/>
        <v>4</v>
      </c>
      <c r="S264" s="2" t="s">
        <v>21</v>
      </c>
      <c r="T264" s="9">
        <v>8</v>
      </c>
      <c r="U264" s="9">
        <v>6</v>
      </c>
      <c r="V264" s="31">
        <f t="shared" si="98"/>
        <v>0.75</v>
      </c>
      <c r="W264" s="4">
        <f t="shared" si="99"/>
        <v>2</v>
      </c>
    </row>
    <row r="265" spans="1:23" ht="18" x14ac:dyDescent="0.3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  <c r="G265" s="2" t="s">
        <v>22</v>
      </c>
      <c r="H265" s="9">
        <v>2</v>
      </c>
      <c r="I265" s="9">
        <v>2</v>
      </c>
      <c r="J265" s="31">
        <f t="shared" si="94"/>
        <v>1</v>
      </c>
      <c r="K265" s="4">
        <f t="shared" si="95"/>
        <v>0</v>
      </c>
      <c r="M265" s="2" t="s">
        <v>22</v>
      </c>
      <c r="N265" s="9">
        <v>7</v>
      </c>
      <c r="O265" s="9">
        <v>5</v>
      </c>
      <c r="P265" s="31">
        <f t="shared" si="96"/>
        <v>0.7142857142857143</v>
      </c>
      <c r="Q265" s="4">
        <f t="shared" si="97"/>
        <v>2</v>
      </c>
      <c r="S265" s="2" t="s">
        <v>22</v>
      </c>
      <c r="T265" s="9">
        <v>7</v>
      </c>
      <c r="U265" s="9">
        <v>6</v>
      </c>
      <c r="V265" s="31">
        <f t="shared" si="98"/>
        <v>0.8571428571428571</v>
      </c>
      <c r="W265" s="4">
        <f t="shared" si="99"/>
        <v>1</v>
      </c>
    </row>
    <row r="266" spans="1:23" ht="18" x14ac:dyDescent="0.3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  <c r="G266" s="2" t="s">
        <v>23</v>
      </c>
      <c r="H266" s="9">
        <v>4</v>
      </c>
      <c r="I266" s="9">
        <v>3</v>
      </c>
      <c r="J266" s="31">
        <f t="shared" si="94"/>
        <v>0.75</v>
      </c>
      <c r="K266" s="4">
        <f t="shared" si="95"/>
        <v>1</v>
      </c>
      <c r="M266" s="2" t="s">
        <v>23</v>
      </c>
      <c r="N266" s="9">
        <v>4</v>
      </c>
      <c r="O266" s="9">
        <v>3</v>
      </c>
      <c r="P266" s="31">
        <f t="shared" si="96"/>
        <v>0.75</v>
      </c>
      <c r="Q266" s="4">
        <f t="shared" si="97"/>
        <v>1</v>
      </c>
      <c r="S266" s="2" t="s">
        <v>23</v>
      </c>
      <c r="T266" s="9">
        <v>11</v>
      </c>
      <c r="U266" s="9">
        <v>8</v>
      </c>
      <c r="V266" s="31">
        <f t="shared" si="98"/>
        <v>0.72727272727272729</v>
      </c>
      <c r="W266" s="4">
        <f t="shared" si="99"/>
        <v>3</v>
      </c>
    </row>
    <row r="267" spans="1:23" ht="18" x14ac:dyDescent="0.3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  <c r="G267" s="2" t="s">
        <v>24</v>
      </c>
      <c r="H267" s="9">
        <v>2</v>
      </c>
      <c r="I267" s="9">
        <v>2</v>
      </c>
      <c r="J267" s="31">
        <f t="shared" si="94"/>
        <v>1</v>
      </c>
      <c r="K267" s="4">
        <f t="shared" si="95"/>
        <v>0</v>
      </c>
      <c r="M267" s="2" t="s">
        <v>24</v>
      </c>
      <c r="N267" s="9">
        <v>4</v>
      </c>
      <c r="O267" s="9">
        <v>3</v>
      </c>
      <c r="P267" s="31">
        <f t="shared" si="96"/>
        <v>0.75</v>
      </c>
      <c r="Q267" s="4">
        <f t="shared" si="97"/>
        <v>1</v>
      </c>
      <c r="S267" s="2" t="s">
        <v>24</v>
      </c>
      <c r="T267" s="9">
        <v>2</v>
      </c>
      <c r="U267" s="9">
        <v>1</v>
      </c>
      <c r="V267" s="31">
        <f t="shared" si="98"/>
        <v>0.5</v>
      </c>
      <c r="W267" s="4">
        <f t="shared" si="99"/>
        <v>1</v>
      </c>
    </row>
    <row r="268" spans="1:23" ht="18" x14ac:dyDescent="0.3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  <c r="G268" s="2" t="s">
        <v>25</v>
      </c>
      <c r="H268" s="9">
        <v>1</v>
      </c>
      <c r="I268" s="9">
        <v>0</v>
      </c>
      <c r="J268" s="31">
        <f t="shared" si="94"/>
        <v>0</v>
      </c>
      <c r="K268" s="4">
        <f t="shared" si="95"/>
        <v>1</v>
      </c>
      <c r="M268" s="2" t="s">
        <v>25</v>
      </c>
      <c r="N268" s="9">
        <v>7</v>
      </c>
      <c r="O268" s="9">
        <v>5</v>
      </c>
      <c r="P268" s="31">
        <f t="shared" si="96"/>
        <v>0.7142857142857143</v>
      </c>
      <c r="Q268" s="4">
        <f t="shared" si="97"/>
        <v>2</v>
      </c>
      <c r="S268" s="2" t="s">
        <v>25</v>
      </c>
      <c r="T268" s="9">
        <v>10</v>
      </c>
      <c r="U268" s="9">
        <v>7</v>
      </c>
      <c r="V268" s="31">
        <f t="shared" si="98"/>
        <v>0.7</v>
      </c>
      <c r="W268" s="4">
        <f t="shared" si="99"/>
        <v>3</v>
      </c>
    </row>
    <row r="269" spans="1:23" ht="18" x14ac:dyDescent="0.3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  <c r="G269" s="2" t="s">
        <v>26</v>
      </c>
      <c r="H269" s="10">
        <v>27</v>
      </c>
      <c r="I269" s="9">
        <v>25</v>
      </c>
      <c r="J269" s="31">
        <f t="shared" si="94"/>
        <v>0.92592592592592593</v>
      </c>
      <c r="K269" s="4">
        <f t="shared" si="95"/>
        <v>2</v>
      </c>
      <c r="M269" s="2" t="s">
        <v>26</v>
      </c>
      <c r="N269" s="10">
        <v>21</v>
      </c>
      <c r="O269" s="9">
        <v>19</v>
      </c>
      <c r="P269" s="31">
        <f t="shared" si="96"/>
        <v>0.90476190476190477</v>
      </c>
      <c r="Q269" s="4">
        <f t="shared" si="97"/>
        <v>2</v>
      </c>
      <c r="S269" s="2" t="s">
        <v>26</v>
      </c>
      <c r="T269" s="10">
        <v>13</v>
      </c>
      <c r="U269" s="9">
        <v>8</v>
      </c>
      <c r="V269" s="31">
        <f t="shared" si="98"/>
        <v>0.61538461538461542</v>
      </c>
      <c r="W269" s="4">
        <f t="shared" si="99"/>
        <v>5</v>
      </c>
    </row>
    <row r="270" spans="1:23" ht="18" x14ac:dyDescent="0.3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  <c r="G270" s="2" t="s">
        <v>27</v>
      </c>
      <c r="H270" s="7">
        <v>106</v>
      </c>
      <c r="I270" s="9">
        <v>47</v>
      </c>
      <c r="J270" s="31">
        <f t="shared" si="94"/>
        <v>0.44339622641509435</v>
      </c>
      <c r="K270" s="4">
        <f t="shared" si="95"/>
        <v>59</v>
      </c>
      <c r="M270" s="2" t="s">
        <v>27</v>
      </c>
      <c r="N270" s="7">
        <v>54</v>
      </c>
      <c r="O270" s="9">
        <v>28</v>
      </c>
      <c r="P270" s="31">
        <f t="shared" si="96"/>
        <v>0.51851851851851849</v>
      </c>
      <c r="Q270" s="4">
        <f t="shared" si="97"/>
        <v>26</v>
      </c>
      <c r="S270" s="2" t="s">
        <v>27</v>
      </c>
      <c r="T270" s="7">
        <v>78</v>
      </c>
      <c r="U270" s="9">
        <v>33</v>
      </c>
      <c r="V270" s="31">
        <f t="shared" si="98"/>
        <v>0.42307692307692307</v>
      </c>
      <c r="W270" s="4">
        <f t="shared" si="99"/>
        <v>45</v>
      </c>
    </row>
    <row r="271" spans="1:23" x14ac:dyDescent="0.25">
      <c r="A271" s="7" t="s">
        <v>36</v>
      </c>
      <c r="B271" s="7">
        <f t="shared" ref="B271" si="100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  <c r="G271" s="7" t="s">
        <v>36</v>
      </c>
      <c r="H271" s="7">
        <f t="shared" ref="H271" si="101">SUM(H247:H270)</f>
        <v>7625</v>
      </c>
      <c r="I271" s="7">
        <f>SUM(I247:I270)</f>
        <v>4205</v>
      </c>
      <c r="J271" s="31">
        <f t="shared" si="94"/>
        <v>0.55147540983606558</v>
      </c>
      <c r="K271" s="7">
        <f>SUM(K247:K270)</f>
        <v>3420</v>
      </c>
      <c r="M271" s="7" t="s">
        <v>36</v>
      </c>
      <c r="N271" s="7">
        <f t="shared" ref="N271" si="102">SUM(N247:N270)</f>
        <v>7115</v>
      </c>
      <c r="O271" s="7">
        <f>SUM(O247:O270)</f>
        <v>3685</v>
      </c>
      <c r="P271" s="31">
        <f t="shared" si="96"/>
        <v>0.51791988756148977</v>
      </c>
      <c r="Q271" s="7">
        <f>SUM(Q247:Q270)</f>
        <v>3430</v>
      </c>
      <c r="S271" s="7" t="s">
        <v>36</v>
      </c>
      <c r="T271" s="7">
        <f t="shared" ref="T271" si="103">SUM(T247:T270)</f>
        <v>5916</v>
      </c>
      <c r="U271" s="7">
        <f>SUM(U247:U270)</f>
        <v>3661</v>
      </c>
      <c r="V271" s="31">
        <f t="shared" si="98"/>
        <v>0.61883029073698448</v>
      </c>
      <c r="W271" s="7">
        <f>SUM(W247:W270)</f>
        <v>2255</v>
      </c>
    </row>
    <row r="275" spans="1:23" x14ac:dyDescent="0.25">
      <c r="A275" s="53" t="s">
        <v>93</v>
      </c>
      <c r="B275" s="53"/>
      <c r="C275" s="53"/>
      <c r="D275" s="53"/>
      <c r="E275" s="53"/>
      <c r="G275" s="53" t="s">
        <v>94</v>
      </c>
      <c r="H275" s="53"/>
      <c r="I275" s="53"/>
      <c r="J275" s="53"/>
      <c r="K275" s="53"/>
      <c r="M275" s="53" t="s">
        <v>95</v>
      </c>
      <c r="N275" s="53"/>
      <c r="O275" s="53"/>
      <c r="P275" s="53"/>
      <c r="Q275" s="53"/>
      <c r="S275" s="53" t="s">
        <v>96</v>
      </c>
      <c r="T275" s="53"/>
      <c r="U275" s="53"/>
      <c r="V275" s="53"/>
      <c r="W275" s="53"/>
    </row>
    <row r="276" spans="1:23" x14ac:dyDescent="0.25">
      <c r="A276" s="53"/>
      <c r="B276" s="53"/>
      <c r="C276" s="53"/>
      <c r="D276" s="53"/>
      <c r="E276" s="53"/>
      <c r="G276" s="53"/>
      <c r="H276" s="53"/>
      <c r="I276" s="53"/>
      <c r="J276" s="53"/>
      <c r="K276" s="53"/>
      <c r="M276" s="53"/>
      <c r="N276" s="53"/>
      <c r="O276" s="53"/>
      <c r="P276" s="53"/>
      <c r="Q276" s="53"/>
      <c r="S276" s="53"/>
      <c r="T276" s="53"/>
      <c r="U276" s="53"/>
      <c r="V276" s="53"/>
      <c r="W276" s="53"/>
    </row>
    <row r="277" spans="1:23" x14ac:dyDescent="0.25">
      <c r="A277" s="6" t="s">
        <v>2</v>
      </c>
      <c r="B277" s="6" t="s">
        <v>0</v>
      </c>
      <c r="C277" s="6" t="s">
        <v>1</v>
      </c>
      <c r="D277" s="20" t="s">
        <v>30</v>
      </c>
      <c r="E277" s="6" t="s">
        <v>3</v>
      </c>
      <c r="G277" s="6" t="s">
        <v>2</v>
      </c>
      <c r="H277" s="6" t="s">
        <v>0</v>
      </c>
      <c r="I277" s="6" t="s">
        <v>1</v>
      </c>
      <c r="J277" s="20" t="s">
        <v>30</v>
      </c>
      <c r="K277" s="6" t="s">
        <v>3</v>
      </c>
      <c r="M277" s="6" t="s">
        <v>2</v>
      </c>
      <c r="N277" s="6" t="s">
        <v>0</v>
      </c>
      <c r="O277" s="6" t="s">
        <v>1</v>
      </c>
      <c r="P277" s="20" t="s">
        <v>30</v>
      </c>
      <c r="Q277" s="6" t="s">
        <v>3</v>
      </c>
      <c r="S277" s="6" t="s">
        <v>2</v>
      </c>
      <c r="T277" s="6" t="s">
        <v>0</v>
      </c>
      <c r="U277" s="6" t="s">
        <v>1</v>
      </c>
      <c r="V277" s="20" t="s">
        <v>30</v>
      </c>
      <c r="W277" s="6" t="s">
        <v>3</v>
      </c>
    </row>
    <row r="278" spans="1:23" x14ac:dyDescent="0.25">
      <c r="A278" s="2" t="s">
        <v>4</v>
      </c>
      <c r="B278" s="4">
        <v>236</v>
      </c>
      <c r="C278" s="4">
        <v>165</v>
      </c>
      <c r="D278" s="31">
        <f t="shared" ref="D278:D302" si="104">C278/B278</f>
        <v>0.69915254237288138</v>
      </c>
      <c r="E278" s="4">
        <f t="shared" ref="E278:E301" si="105">B278-C278</f>
        <v>71</v>
      </c>
      <c r="G278" s="2" t="s">
        <v>4</v>
      </c>
      <c r="H278" s="4">
        <v>109</v>
      </c>
      <c r="I278" s="4">
        <v>97</v>
      </c>
      <c r="J278" s="31">
        <f t="shared" ref="J278:J302" si="106">I278/H278</f>
        <v>0.88990825688073394</v>
      </c>
      <c r="K278" s="4">
        <f t="shared" ref="K278:K301" si="107">H278-I278</f>
        <v>12</v>
      </c>
      <c r="M278" s="2" t="s">
        <v>4</v>
      </c>
      <c r="N278" s="4">
        <v>99</v>
      </c>
      <c r="O278" s="4">
        <v>85</v>
      </c>
      <c r="P278" s="31">
        <f t="shared" ref="P278:P302" si="108">O278/N278</f>
        <v>0.85858585858585856</v>
      </c>
      <c r="Q278" s="4">
        <f t="shared" ref="Q278:Q301" si="109">N278-O278</f>
        <v>14</v>
      </c>
      <c r="S278" s="2" t="s">
        <v>4</v>
      </c>
      <c r="T278" s="4">
        <v>244</v>
      </c>
      <c r="U278" s="4">
        <v>190</v>
      </c>
      <c r="V278" s="31">
        <f t="shared" ref="V278:V302" si="110">U278/T278</f>
        <v>0.77868852459016391</v>
      </c>
      <c r="W278" s="4">
        <f t="shared" ref="W278:W301" si="111">T278-U278</f>
        <v>54</v>
      </c>
    </row>
    <row r="279" spans="1:23" x14ac:dyDescent="0.25">
      <c r="A279" s="2" t="s">
        <v>5</v>
      </c>
      <c r="B279" s="4">
        <v>456</v>
      </c>
      <c r="C279" s="4">
        <v>320</v>
      </c>
      <c r="D279" s="31">
        <f t="shared" si="104"/>
        <v>0.70175438596491224</v>
      </c>
      <c r="E279" s="4">
        <f t="shared" si="105"/>
        <v>136</v>
      </c>
      <c r="G279" s="2" t="s">
        <v>5</v>
      </c>
      <c r="H279" s="4">
        <v>264</v>
      </c>
      <c r="I279" s="4">
        <v>242</v>
      </c>
      <c r="J279" s="31">
        <f t="shared" si="106"/>
        <v>0.91666666666666663</v>
      </c>
      <c r="K279" s="4">
        <f t="shared" si="107"/>
        <v>22</v>
      </c>
      <c r="M279" s="2" t="s">
        <v>5</v>
      </c>
      <c r="N279" s="4">
        <v>145</v>
      </c>
      <c r="O279" s="4">
        <v>132</v>
      </c>
      <c r="P279" s="31">
        <f t="shared" si="108"/>
        <v>0.91034482758620694</v>
      </c>
      <c r="Q279" s="4">
        <f t="shared" si="109"/>
        <v>13</v>
      </c>
      <c r="S279" s="2" t="s">
        <v>5</v>
      </c>
      <c r="T279" s="4">
        <v>626</v>
      </c>
      <c r="U279" s="4">
        <v>372</v>
      </c>
      <c r="V279" s="31">
        <f t="shared" si="110"/>
        <v>0.59424920127795522</v>
      </c>
      <c r="W279" s="4">
        <f t="shared" si="111"/>
        <v>254</v>
      </c>
    </row>
    <row r="280" spans="1:23" x14ac:dyDescent="0.25">
      <c r="A280" s="2" t="s">
        <v>6</v>
      </c>
      <c r="B280" s="4">
        <v>558</v>
      </c>
      <c r="C280" s="4">
        <v>410</v>
      </c>
      <c r="D280" s="31">
        <f t="shared" si="104"/>
        <v>0.73476702508960579</v>
      </c>
      <c r="E280" s="4">
        <f t="shared" si="105"/>
        <v>148</v>
      </c>
      <c r="G280" s="2" t="s">
        <v>6</v>
      </c>
      <c r="H280" s="4">
        <v>301</v>
      </c>
      <c r="I280" s="4">
        <v>275</v>
      </c>
      <c r="J280" s="31">
        <f t="shared" si="106"/>
        <v>0.91362126245847175</v>
      </c>
      <c r="K280" s="4">
        <f t="shared" si="107"/>
        <v>26</v>
      </c>
      <c r="M280" s="2" t="s">
        <v>6</v>
      </c>
      <c r="N280" s="4">
        <v>186</v>
      </c>
      <c r="O280" s="4">
        <v>169</v>
      </c>
      <c r="P280" s="31">
        <f t="shared" si="108"/>
        <v>0.90860215053763438</v>
      </c>
      <c r="Q280" s="4">
        <f t="shared" si="109"/>
        <v>17</v>
      </c>
      <c r="S280" s="2" t="s">
        <v>6</v>
      </c>
      <c r="T280" s="4">
        <v>832</v>
      </c>
      <c r="U280" s="4">
        <v>380</v>
      </c>
      <c r="V280" s="31">
        <f t="shared" si="110"/>
        <v>0.45673076923076922</v>
      </c>
      <c r="W280" s="4">
        <f t="shared" si="111"/>
        <v>452</v>
      </c>
    </row>
    <row r="281" spans="1:23" x14ac:dyDescent="0.25">
      <c r="A281" s="2" t="s">
        <v>7</v>
      </c>
      <c r="B281" s="4">
        <v>671</v>
      </c>
      <c r="C281" s="4">
        <v>369</v>
      </c>
      <c r="D281" s="31">
        <f t="shared" si="104"/>
        <v>0.54992548435171384</v>
      </c>
      <c r="E281" s="4">
        <f t="shared" si="105"/>
        <v>302</v>
      </c>
      <c r="G281" s="2" t="s">
        <v>7</v>
      </c>
      <c r="H281" s="4">
        <v>289</v>
      </c>
      <c r="I281" s="4">
        <v>252</v>
      </c>
      <c r="J281" s="31">
        <f t="shared" si="106"/>
        <v>0.87197231833910038</v>
      </c>
      <c r="K281" s="4">
        <f t="shared" si="107"/>
        <v>37</v>
      </c>
      <c r="M281" s="2" t="s">
        <v>7</v>
      </c>
      <c r="N281" s="4">
        <v>244</v>
      </c>
      <c r="O281" s="4">
        <v>205</v>
      </c>
      <c r="P281" s="31">
        <f t="shared" si="108"/>
        <v>0.8401639344262295</v>
      </c>
      <c r="Q281" s="4">
        <f t="shared" si="109"/>
        <v>39</v>
      </c>
      <c r="S281" s="2" t="s">
        <v>7</v>
      </c>
      <c r="T281" s="4">
        <v>880</v>
      </c>
      <c r="U281" s="4">
        <v>446</v>
      </c>
      <c r="V281" s="31">
        <f t="shared" si="110"/>
        <v>0.50681818181818183</v>
      </c>
      <c r="W281" s="4">
        <f t="shared" si="111"/>
        <v>434</v>
      </c>
    </row>
    <row r="282" spans="1:23" x14ac:dyDescent="0.25">
      <c r="A282" s="2" t="s">
        <v>8</v>
      </c>
      <c r="B282" s="32">
        <v>576</v>
      </c>
      <c r="C282" s="32">
        <v>383</v>
      </c>
      <c r="D282" s="31">
        <f t="shared" si="104"/>
        <v>0.66493055555555558</v>
      </c>
      <c r="E282" s="4">
        <f t="shared" si="105"/>
        <v>193</v>
      </c>
      <c r="G282" s="2" t="s">
        <v>8</v>
      </c>
      <c r="H282" s="32">
        <v>281</v>
      </c>
      <c r="I282" s="32">
        <v>252</v>
      </c>
      <c r="J282" s="31">
        <f t="shared" si="106"/>
        <v>0.89679715302491103</v>
      </c>
      <c r="K282" s="4">
        <f t="shared" si="107"/>
        <v>29</v>
      </c>
      <c r="M282" s="2" t="s">
        <v>8</v>
      </c>
      <c r="N282" s="32">
        <v>238</v>
      </c>
      <c r="O282" s="32">
        <v>175</v>
      </c>
      <c r="P282" s="31">
        <f t="shared" si="108"/>
        <v>0.73529411764705888</v>
      </c>
      <c r="Q282" s="4">
        <f t="shared" si="109"/>
        <v>63</v>
      </c>
      <c r="S282" s="2" t="s">
        <v>8</v>
      </c>
      <c r="T282" s="32">
        <v>806</v>
      </c>
      <c r="U282" s="32">
        <v>412</v>
      </c>
      <c r="V282" s="31">
        <f t="shared" si="110"/>
        <v>0.51116625310173702</v>
      </c>
      <c r="W282" s="4">
        <f t="shared" si="111"/>
        <v>394</v>
      </c>
    </row>
    <row r="283" spans="1:23" x14ac:dyDescent="0.25">
      <c r="A283" s="2" t="s">
        <v>9</v>
      </c>
      <c r="B283" s="4">
        <v>610</v>
      </c>
      <c r="C283" s="4">
        <v>414</v>
      </c>
      <c r="D283" s="31">
        <f t="shared" si="104"/>
        <v>0.67868852459016393</v>
      </c>
      <c r="E283" s="4">
        <f t="shared" si="105"/>
        <v>196</v>
      </c>
      <c r="G283" s="2" t="s">
        <v>9</v>
      </c>
      <c r="H283" s="4">
        <v>244</v>
      </c>
      <c r="I283" s="4">
        <v>220</v>
      </c>
      <c r="J283" s="31">
        <f t="shared" si="106"/>
        <v>0.90163934426229508</v>
      </c>
      <c r="K283" s="4">
        <f t="shared" si="107"/>
        <v>24</v>
      </c>
      <c r="M283" s="2" t="s">
        <v>9</v>
      </c>
      <c r="N283" s="4">
        <v>201</v>
      </c>
      <c r="O283" s="4">
        <v>184</v>
      </c>
      <c r="P283" s="31">
        <f t="shared" si="108"/>
        <v>0.91542288557213936</v>
      </c>
      <c r="Q283" s="4">
        <f t="shared" si="109"/>
        <v>17</v>
      </c>
      <c r="S283" s="2" t="s">
        <v>9</v>
      </c>
      <c r="T283" s="4">
        <v>754</v>
      </c>
      <c r="U283" s="4">
        <v>364</v>
      </c>
      <c r="V283" s="31">
        <f t="shared" si="110"/>
        <v>0.48275862068965519</v>
      </c>
      <c r="W283" s="4">
        <f t="shared" si="111"/>
        <v>390</v>
      </c>
    </row>
    <row r="284" spans="1:23" x14ac:dyDescent="0.25">
      <c r="A284" s="2" t="s">
        <v>10</v>
      </c>
      <c r="B284" s="4">
        <v>537</v>
      </c>
      <c r="C284" s="4">
        <v>401</v>
      </c>
      <c r="D284" s="31">
        <f t="shared" si="104"/>
        <v>0.74674115456238366</v>
      </c>
      <c r="E284" s="4">
        <f t="shared" si="105"/>
        <v>136</v>
      </c>
      <c r="G284" s="2" t="s">
        <v>10</v>
      </c>
      <c r="H284" s="4">
        <v>217</v>
      </c>
      <c r="I284" s="4">
        <v>190</v>
      </c>
      <c r="J284" s="31">
        <f t="shared" si="106"/>
        <v>0.87557603686635943</v>
      </c>
      <c r="K284" s="4">
        <f t="shared" si="107"/>
        <v>27</v>
      </c>
      <c r="M284" s="2" t="s">
        <v>10</v>
      </c>
      <c r="N284" s="4">
        <v>184</v>
      </c>
      <c r="O284" s="4">
        <v>165</v>
      </c>
      <c r="P284" s="31">
        <f t="shared" si="108"/>
        <v>0.89673913043478259</v>
      </c>
      <c r="Q284" s="4">
        <f t="shared" si="109"/>
        <v>19</v>
      </c>
      <c r="S284" s="2" t="s">
        <v>10</v>
      </c>
      <c r="T284" s="4">
        <v>654</v>
      </c>
      <c r="U284" s="4">
        <v>400</v>
      </c>
      <c r="V284" s="31">
        <f t="shared" si="110"/>
        <v>0.6116207951070336</v>
      </c>
      <c r="W284" s="4">
        <f t="shared" si="111"/>
        <v>254</v>
      </c>
    </row>
    <row r="285" spans="1:23" x14ac:dyDescent="0.25">
      <c r="A285" s="2" t="s">
        <v>11</v>
      </c>
      <c r="B285" s="4">
        <v>535</v>
      </c>
      <c r="C285" s="4">
        <v>355</v>
      </c>
      <c r="D285" s="31">
        <f t="shared" si="104"/>
        <v>0.66355140186915884</v>
      </c>
      <c r="E285" s="4">
        <f t="shared" si="105"/>
        <v>180</v>
      </c>
      <c r="G285" s="2" t="s">
        <v>11</v>
      </c>
      <c r="H285" s="4">
        <v>204</v>
      </c>
      <c r="I285" s="4">
        <v>176</v>
      </c>
      <c r="J285" s="31">
        <f t="shared" si="106"/>
        <v>0.86274509803921573</v>
      </c>
      <c r="K285" s="4">
        <f t="shared" si="107"/>
        <v>28</v>
      </c>
      <c r="M285" s="2" t="s">
        <v>11</v>
      </c>
      <c r="N285" s="4">
        <v>200</v>
      </c>
      <c r="O285" s="4">
        <v>122</v>
      </c>
      <c r="P285" s="31">
        <f t="shared" si="108"/>
        <v>0.61</v>
      </c>
      <c r="Q285" s="4">
        <f t="shared" si="109"/>
        <v>78</v>
      </c>
      <c r="S285" s="2" t="s">
        <v>11</v>
      </c>
      <c r="T285" s="4">
        <v>580</v>
      </c>
      <c r="U285" s="4">
        <v>334</v>
      </c>
      <c r="V285" s="31">
        <f t="shared" si="110"/>
        <v>0.57586206896551728</v>
      </c>
      <c r="W285" s="4">
        <f t="shared" si="111"/>
        <v>246</v>
      </c>
    </row>
    <row r="286" spans="1:23" x14ac:dyDescent="0.25">
      <c r="A286" s="2" t="s">
        <v>12</v>
      </c>
      <c r="B286" s="7">
        <v>338</v>
      </c>
      <c r="C286" s="7">
        <v>283</v>
      </c>
      <c r="D286" s="31">
        <f t="shared" si="104"/>
        <v>0.83727810650887569</v>
      </c>
      <c r="E286" s="4">
        <f t="shared" si="105"/>
        <v>55</v>
      </c>
      <c r="G286" s="2" t="s">
        <v>12</v>
      </c>
      <c r="H286" s="7">
        <v>176</v>
      </c>
      <c r="I286" s="7">
        <v>143</v>
      </c>
      <c r="J286" s="31">
        <f t="shared" si="106"/>
        <v>0.8125</v>
      </c>
      <c r="K286" s="4">
        <f t="shared" si="107"/>
        <v>33</v>
      </c>
      <c r="M286" s="2" t="s">
        <v>12</v>
      </c>
      <c r="N286" s="7">
        <v>184</v>
      </c>
      <c r="O286" s="7">
        <v>85</v>
      </c>
      <c r="P286" s="31">
        <f t="shared" si="108"/>
        <v>0.46195652173913043</v>
      </c>
      <c r="Q286" s="4">
        <f t="shared" si="109"/>
        <v>99</v>
      </c>
      <c r="S286" s="2" t="s">
        <v>12</v>
      </c>
      <c r="T286" s="7">
        <v>482</v>
      </c>
      <c r="U286" s="7">
        <v>191</v>
      </c>
      <c r="V286" s="31">
        <f t="shared" si="110"/>
        <v>0.39626556016597508</v>
      </c>
      <c r="W286" s="4">
        <f t="shared" si="111"/>
        <v>291</v>
      </c>
    </row>
    <row r="287" spans="1:23" x14ac:dyDescent="0.25">
      <c r="A287" s="2" t="s">
        <v>13</v>
      </c>
      <c r="B287" s="7">
        <v>268</v>
      </c>
      <c r="C287" s="7">
        <v>161</v>
      </c>
      <c r="D287" s="31">
        <f t="shared" si="104"/>
        <v>0.60074626865671643</v>
      </c>
      <c r="E287" s="4">
        <f t="shared" si="105"/>
        <v>107</v>
      </c>
      <c r="G287" s="2" t="s">
        <v>13</v>
      </c>
      <c r="H287" s="7">
        <v>164</v>
      </c>
      <c r="I287" s="7">
        <v>134</v>
      </c>
      <c r="J287" s="31">
        <f t="shared" si="106"/>
        <v>0.81707317073170727</v>
      </c>
      <c r="K287" s="4">
        <f t="shared" si="107"/>
        <v>30</v>
      </c>
      <c r="M287" s="2" t="s">
        <v>13</v>
      </c>
      <c r="N287" s="7">
        <v>162</v>
      </c>
      <c r="O287" s="7">
        <v>81</v>
      </c>
      <c r="P287" s="31">
        <f t="shared" si="108"/>
        <v>0.5</v>
      </c>
      <c r="Q287" s="4">
        <f t="shared" si="109"/>
        <v>81</v>
      </c>
      <c r="S287" s="2" t="s">
        <v>13</v>
      </c>
      <c r="T287" s="7">
        <v>288</v>
      </c>
      <c r="U287" s="7">
        <v>122</v>
      </c>
      <c r="V287" s="31">
        <f t="shared" si="110"/>
        <v>0.4236111111111111</v>
      </c>
      <c r="W287" s="4">
        <f t="shared" si="111"/>
        <v>166</v>
      </c>
    </row>
    <row r="288" spans="1:23" ht="18" x14ac:dyDescent="0.35">
      <c r="A288" s="2" t="s">
        <v>14</v>
      </c>
      <c r="B288" s="9">
        <v>187</v>
      </c>
      <c r="C288" s="9">
        <v>147</v>
      </c>
      <c r="D288" s="31">
        <f t="shared" si="104"/>
        <v>0.78609625668449201</v>
      </c>
      <c r="E288" s="4">
        <f t="shared" si="105"/>
        <v>40</v>
      </c>
      <c r="G288" s="2" t="s">
        <v>14</v>
      </c>
      <c r="H288" s="9">
        <v>137</v>
      </c>
      <c r="I288" s="9">
        <v>107</v>
      </c>
      <c r="J288" s="31">
        <f t="shared" si="106"/>
        <v>0.78102189781021902</v>
      </c>
      <c r="K288" s="4">
        <f t="shared" si="107"/>
        <v>30</v>
      </c>
      <c r="M288" s="2" t="s">
        <v>14</v>
      </c>
      <c r="N288" s="9">
        <v>148</v>
      </c>
      <c r="O288" s="9">
        <v>93</v>
      </c>
      <c r="P288" s="31">
        <f t="shared" si="108"/>
        <v>0.6283783783783784</v>
      </c>
      <c r="Q288" s="4">
        <f t="shared" si="109"/>
        <v>55</v>
      </c>
      <c r="S288" s="2" t="s">
        <v>14</v>
      </c>
      <c r="T288" s="9">
        <v>246</v>
      </c>
      <c r="U288" s="9">
        <v>81</v>
      </c>
      <c r="V288" s="31">
        <f t="shared" si="110"/>
        <v>0.32926829268292684</v>
      </c>
      <c r="W288" s="4">
        <f t="shared" si="111"/>
        <v>165</v>
      </c>
    </row>
    <row r="289" spans="1:23" ht="18" x14ac:dyDescent="0.35">
      <c r="A289" s="2" t="s">
        <v>15</v>
      </c>
      <c r="B289" s="9">
        <v>173</v>
      </c>
      <c r="C289" s="9">
        <v>87</v>
      </c>
      <c r="D289" s="31">
        <f t="shared" si="104"/>
        <v>0.50289017341040465</v>
      </c>
      <c r="E289" s="4">
        <f t="shared" si="105"/>
        <v>86</v>
      </c>
      <c r="G289" s="2" t="s">
        <v>15</v>
      </c>
      <c r="H289" s="9">
        <v>118</v>
      </c>
      <c r="I289" s="9">
        <v>103</v>
      </c>
      <c r="J289" s="31">
        <f t="shared" si="106"/>
        <v>0.8728813559322034</v>
      </c>
      <c r="K289" s="4">
        <f t="shared" si="107"/>
        <v>15</v>
      </c>
      <c r="M289" s="2" t="s">
        <v>15</v>
      </c>
      <c r="N289" s="9">
        <v>119</v>
      </c>
      <c r="O289" s="9">
        <v>82</v>
      </c>
      <c r="P289" s="31">
        <f t="shared" si="108"/>
        <v>0.68907563025210083</v>
      </c>
      <c r="Q289" s="4">
        <f t="shared" si="109"/>
        <v>37</v>
      </c>
      <c r="S289" s="2" t="s">
        <v>15</v>
      </c>
      <c r="T289" s="9">
        <v>194</v>
      </c>
      <c r="U289" s="9">
        <v>107</v>
      </c>
      <c r="V289" s="31">
        <f t="shared" si="110"/>
        <v>0.55154639175257736</v>
      </c>
      <c r="W289" s="4">
        <f t="shared" si="111"/>
        <v>87</v>
      </c>
    </row>
    <row r="290" spans="1:23" ht="18" x14ac:dyDescent="0.35">
      <c r="A290" s="2" t="s">
        <v>16</v>
      </c>
      <c r="B290" s="9">
        <v>95</v>
      </c>
      <c r="C290" s="9">
        <v>77</v>
      </c>
      <c r="D290" s="31">
        <f t="shared" si="104"/>
        <v>0.81052631578947365</v>
      </c>
      <c r="E290" s="4">
        <f t="shared" si="105"/>
        <v>18</v>
      </c>
      <c r="G290" s="2" t="s">
        <v>16</v>
      </c>
      <c r="H290" s="9">
        <v>95</v>
      </c>
      <c r="I290" s="9">
        <v>80</v>
      </c>
      <c r="J290" s="31">
        <f t="shared" si="106"/>
        <v>0.84210526315789469</v>
      </c>
      <c r="K290" s="4">
        <f t="shared" si="107"/>
        <v>15</v>
      </c>
      <c r="M290" s="2" t="s">
        <v>16</v>
      </c>
      <c r="N290" s="9">
        <v>105</v>
      </c>
      <c r="O290" s="9">
        <v>85</v>
      </c>
      <c r="P290" s="31">
        <f t="shared" si="108"/>
        <v>0.80952380952380953</v>
      </c>
      <c r="Q290" s="4">
        <f t="shared" si="109"/>
        <v>20</v>
      </c>
      <c r="S290" s="2" t="s">
        <v>16</v>
      </c>
      <c r="T290" s="9">
        <v>199</v>
      </c>
      <c r="U290" s="9">
        <v>110</v>
      </c>
      <c r="V290" s="31">
        <f t="shared" si="110"/>
        <v>0.55276381909547734</v>
      </c>
      <c r="W290" s="4">
        <f t="shared" si="111"/>
        <v>89</v>
      </c>
    </row>
    <row r="291" spans="1:23" ht="18" x14ac:dyDescent="0.35">
      <c r="A291" s="2" t="s">
        <v>17</v>
      </c>
      <c r="B291" s="9">
        <v>98</v>
      </c>
      <c r="C291" s="9">
        <v>78</v>
      </c>
      <c r="D291" s="31">
        <f t="shared" si="104"/>
        <v>0.79591836734693877</v>
      </c>
      <c r="E291" s="4">
        <f t="shared" si="105"/>
        <v>20</v>
      </c>
      <c r="G291" s="2" t="s">
        <v>17</v>
      </c>
      <c r="H291" s="9">
        <v>61</v>
      </c>
      <c r="I291" s="9">
        <v>54</v>
      </c>
      <c r="J291" s="31">
        <f t="shared" si="106"/>
        <v>0.88524590163934425</v>
      </c>
      <c r="K291" s="4">
        <f t="shared" si="107"/>
        <v>7</v>
      </c>
      <c r="M291" s="2" t="s">
        <v>17</v>
      </c>
      <c r="N291" s="9">
        <v>60</v>
      </c>
      <c r="O291" s="9">
        <v>47</v>
      </c>
      <c r="P291" s="31">
        <f t="shared" si="108"/>
        <v>0.78333333333333333</v>
      </c>
      <c r="Q291" s="4">
        <f t="shared" si="109"/>
        <v>13</v>
      </c>
      <c r="S291" s="2" t="s">
        <v>17</v>
      </c>
      <c r="T291" s="9">
        <v>103</v>
      </c>
      <c r="U291" s="9">
        <v>92</v>
      </c>
      <c r="V291" s="31">
        <f t="shared" si="110"/>
        <v>0.89320388349514568</v>
      </c>
      <c r="W291" s="4">
        <f t="shared" si="111"/>
        <v>11</v>
      </c>
    </row>
    <row r="292" spans="1:23" ht="18" x14ac:dyDescent="0.35">
      <c r="A292" s="2" t="s">
        <v>18</v>
      </c>
      <c r="B292" s="9">
        <v>62</v>
      </c>
      <c r="C292" s="9">
        <v>34</v>
      </c>
      <c r="D292" s="31">
        <f t="shared" si="104"/>
        <v>0.54838709677419351</v>
      </c>
      <c r="E292" s="4">
        <f t="shared" si="105"/>
        <v>28</v>
      </c>
      <c r="G292" s="2" t="s">
        <v>18</v>
      </c>
      <c r="H292" s="9">
        <v>54</v>
      </c>
      <c r="I292" s="9">
        <v>19</v>
      </c>
      <c r="J292" s="31">
        <f t="shared" si="106"/>
        <v>0.35185185185185186</v>
      </c>
      <c r="K292" s="4">
        <f t="shared" si="107"/>
        <v>35</v>
      </c>
      <c r="M292" s="2" t="s">
        <v>18</v>
      </c>
      <c r="N292" s="9">
        <v>37</v>
      </c>
      <c r="O292" s="9">
        <v>36</v>
      </c>
      <c r="P292" s="31">
        <f t="shared" si="108"/>
        <v>0.97297297297297303</v>
      </c>
      <c r="Q292" s="4">
        <f t="shared" si="109"/>
        <v>1</v>
      </c>
      <c r="S292" s="2" t="s">
        <v>18</v>
      </c>
      <c r="T292" s="9">
        <v>58</v>
      </c>
      <c r="U292" s="9">
        <v>31</v>
      </c>
      <c r="V292" s="31">
        <f t="shared" si="110"/>
        <v>0.53448275862068961</v>
      </c>
      <c r="W292" s="4">
        <f t="shared" si="111"/>
        <v>27</v>
      </c>
    </row>
    <row r="293" spans="1:23" ht="18" x14ac:dyDescent="0.35">
      <c r="A293" s="2" t="s">
        <v>19</v>
      </c>
      <c r="B293" s="9">
        <v>36</v>
      </c>
      <c r="C293" s="9">
        <v>19</v>
      </c>
      <c r="D293" s="31">
        <f t="shared" si="104"/>
        <v>0.52777777777777779</v>
      </c>
      <c r="E293" s="4">
        <f t="shared" si="105"/>
        <v>17</v>
      </c>
      <c r="G293" s="2" t="s">
        <v>19</v>
      </c>
      <c r="H293" s="9">
        <v>25</v>
      </c>
      <c r="I293" s="9">
        <v>19</v>
      </c>
      <c r="J293" s="31">
        <f t="shared" si="106"/>
        <v>0.76</v>
      </c>
      <c r="K293" s="4">
        <f t="shared" si="107"/>
        <v>6</v>
      </c>
      <c r="M293" s="2" t="s">
        <v>19</v>
      </c>
      <c r="N293" s="9">
        <v>26</v>
      </c>
      <c r="O293" s="9">
        <v>21</v>
      </c>
      <c r="P293" s="31">
        <f t="shared" si="108"/>
        <v>0.80769230769230771</v>
      </c>
      <c r="Q293" s="4">
        <f t="shared" si="109"/>
        <v>5</v>
      </c>
      <c r="S293" s="2" t="s">
        <v>19</v>
      </c>
      <c r="T293" s="9">
        <v>34</v>
      </c>
      <c r="U293" s="9">
        <v>24</v>
      </c>
      <c r="V293" s="31">
        <f t="shared" si="110"/>
        <v>0.70588235294117652</v>
      </c>
      <c r="W293" s="4">
        <f t="shared" si="111"/>
        <v>10</v>
      </c>
    </row>
    <row r="294" spans="1:23" ht="18" x14ac:dyDescent="0.35">
      <c r="A294" s="2" t="s">
        <v>20</v>
      </c>
      <c r="B294" s="9">
        <v>15</v>
      </c>
      <c r="C294" s="9">
        <v>12</v>
      </c>
      <c r="D294" s="31">
        <f t="shared" si="104"/>
        <v>0.8</v>
      </c>
      <c r="E294" s="4">
        <f t="shared" si="105"/>
        <v>3</v>
      </c>
      <c r="G294" s="2" t="s">
        <v>20</v>
      </c>
      <c r="H294" s="9">
        <v>10</v>
      </c>
      <c r="I294" s="9">
        <v>8</v>
      </c>
      <c r="J294" s="31">
        <f t="shared" si="106"/>
        <v>0.8</v>
      </c>
      <c r="K294" s="4">
        <f t="shared" si="107"/>
        <v>2</v>
      </c>
      <c r="M294" s="2" t="s">
        <v>20</v>
      </c>
      <c r="N294" s="9">
        <v>9</v>
      </c>
      <c r="O294" s="9">
        <v>6</v>
      </c>
      <c r="P294" s="31">
        <f t="shared" si="108"/>
        <v>0.66666666666666663</v>
      </c>
      <c r="Q294" s="4">
        <f t="shared" si="109"/>
        <v>3</v>
      </c>
      <c r="S294" s="2" t="s">
        <v>20</v>
      </c>
      <c r="T294" s="9">
        <v>22</v>
      </c>
      <c r="U294" s="9">
        <v>16</v>
      </c>
      <c r="V294" s="31">
        <f t="shared" si="110"/>
        <v>0.72727272727272729</v>
      </c>
      <c r="W294" s="4">
        <f t="shared" si="111"/>
        <v>6</v>
      </c>
    </row>
    <row r="295" spans="1:23" ht="18" x14ac:dyDescent="0.35">
      <c r="A295" s="2" t="s">
        <v>21</v>
      </c>
      <c r="B295" s="9">
        <v>5</v>
      </c>
      <c r="C295" s="9">
        <v>5</v>
      </c>
      <c r="D295" s="31">
        <f t="shared" si="104"/>
        <v>1</v>
      </c>
      <c r="E295" s="4">
        <f t="shared" si="105"/>
        <v>0</v>
      </c>
      <c r="G295" s="2" t="s">
        <v>21</v>
      </c>
      <c r="H295" s="9">
        <v>8</v>
      </c>
      <c r="I295" s="9">
        <v>5</v>
      </c>
      <c r="J295" s="31">
        <f t="shared" si="106"/>
        <v>0.625</v>
      </c>
      <c r="K295" s="4">
        <f t="shared" si="107"/>
        <v>3</v>
      </c>
      <c r="M295" s="2" t="s">
        <v>21</v>
      </c>
      <c r="N295" s="9">
        <v>5</v>
      </c>
      <c r="O295" s="9">
        <v>3</v>
      </c>
      <c r="P295" s="31">
        <f t="shared" si="108"/>
        <v>0.6</v>
      </c>
      <c r="Q295" s="4">
        <f t="shared" si="109"/>
        <v>2</v>
      </c>
      <c r="S295" s="2" t="s">
        <v>21</v>
      </c>
      <c r="T295" s="9">
        <v>4</v>
      </c>
      <c r="U295" s="9">
        <v>4</v>
      </c>
      <c r="V295" s="31">
        <f t="shared" si="110"/>
        <v>1</v>
      </c>
      <c r="W295" s="4">
        <f t="shared" si="111"/>
        <v>0</v>
      </c>
    </row>
    <row r="296" spans="1:23" ht="18" x14ac:dyDescent="0.35">
      <c r="A296" s="2" t="s">
        <v>22</v>
      </c>
      <c r="B296" s="9">
        <v>8</v>
      </c>
      <c r="C296" s="9">
        <v>8</v>
      </c>
      <c r="D296" s="31">
        <f t="shared" si="104"/>
        <v>1</v>
      </c>
      <c r="E296" s="4">
        <f t="shared" si="105"/>
        <v>0</v>
      </c>
      <c r="G296" s="2" t="s">
        <v>22</v>
      </c>
      <c r="H296" s="9">
        <v>8</v>
      </c>
      <c r="I296" s="9">
        <v>5</v>
      </c>
      <c r="J296" s="31">
        <f t="shared" si="106"/>
        <v>0.625</v>
      </c>
      <c r="K296" s="4">
        <f t="shared" si="107"/>
        <v>3</v>
      </c>
      <c r="M296" s="2" t="s">
        <v>22</v>
      </c>
      <c r="N296" s="9">
        <v>8</v>
      </c>
      <c r="O296" s="9">
        <v>7</v>
      </c>
      <c r="P296" s="31">
        <f t="shared" si="108"/>
        <v>0.875</v>
      </c>
      <c r="Q296" s="4">
        <f t="shared" si="109"/>
        <v>1</v>
      </c>
      <c r="S296" s="2" t="s">
        <v>22</v>
      </c>
      <c r="T296" s="9">
        <v>2</v>
      </c>
      <c r="U296" s="9">
        <v>2</v>
      </c>
      <c r="V296" s="31">
        <f t="shared" si="110"/>
        <v>1</v>
      </c>
      <c r="W296" s="4">
        <f t="shared" si="111"/>
        <v>0</v>
      </c>
    </row>
    <row r="297" spans="1:23" ht="18" x14ac:dyDescent="0.35">
      <c r="A297" s="2" t="s">
        <v>23</v>
      </c>
      <c r="B297" s="9">
        <v>6</v>
      </c>
      <c r="C297" s="9">
        <v>2</v>
      </c>
      <c r="D297" s="31">
        <f t="shared" si="104"/>
        <v>0.33333333333333331</v>
      </c>
      <c r="E297" s="4">
        <f t="shared" si="105"/>
        <v>4</v>
      </c>
      <c r="G297" s="2" t="s">
        <v>23</v>
      </c>
      <c r="H297" s="9">
        <v>2</v>
      </c>
      <c r="I297" s="9">
        <v>1</v>
      </c>
      <c r="J297" s="31">
        <f t="shared" si="106"/>
        <v>0.5</v>
      </c>
      <c r="K297" s="4">
        <f t="shared" si="107"/>
        <v>1</v>
      </c>
      <c r="M297" s="2" t="s">
        <v>23</v>
      </c>
      <c r="N297" s="9">
        <v>6</v>
      </c>
      <c r="O297" s="9">
        <v>4</v>
      </c>
      <c r="P297" s="31">
        <f t="shared" si="108"/>
        <v>0.66666666666666663</v>
      </c>
      <c r="Q297" s="4">
        <f t="shared" si="109"/>
        <v>2</v>
      </c>
      <c r="S297" s="2" t="s">
        <v>23</v>
      </c>
      <c r="T297" s="9">
        <v>4</v>
      </c>
      <c r="U297" s="9">
        <v>3</v>
      </c>
      <c r="V297" s="31">
        <f t="shared" si="110"/>
        <v>0.75</v>
      </c>
      <c r="W297" s="4">
        <f t="shared" si="111"/>
        <v>1</v>
      </c>
    </row>
    <row r="298" spans="1:23" ht="18" x14ac:dyDescent="0.35">
      <c r="A298" s="2" t="s">
        <v>24</v>
      </c>
      <c r="B298" s="9">
        <v>5</v>
      </c>
      <c r="C298" s="9">
        <v>4</v>
      </c>
      <c r="D298" s="31">
        <f t="shared" si="104"/>
        <v>0.8</v>
      </c>
      <c r="E298" s="4">
        <f t="shared" si="105"/>
        <v>1</v>
      </c>
      <c r="G298" s="2" t="s">
        <v>24</v>
      </c>
      <c r="H298" s="9">
        <v>2</v>
      </c>
      <c r="I298" s="9">
        <v>1</v>
      </c>
      <c r="J298" s="31">
        <f t="shared" si="106"/>
        <v>0.5</v>
      </c>
      <c r="K298" s="4">
        <f t="shared" si="107"/>
        <v>1</v>
      </c>
      <c r="M298" s="2" t="s">
        <v>24</v>
      </c>
      <c r="N298" s="9">
        <v>3</v>
      </c>
      <c r="O298" s="9">
        <v>1</v>
      </c>
      <c r="P298" s="31">
        <f t="shared" si="108"/>
        <v>0.33333333333333331</v>
      </c>
      <c r="Q298" s="4">
        <f t="shared" si="109"/>
        <v>2</v>
      </c>
      <c r="S298" s="2" t="s">
        <v>24</v>
      </c>
      <c r="T298" s="9">
        <v>4</v>
      </c>
      <c r="U298" s="9">
        <v>4</v>
      </c>
      <c r="V298" s="31">
        <f t="shared" si="110"/>
        <v>1</v>
      </c>
      <c r="W298" s="4">
        <f t="shared" si="111"/>
        <v>0</v>
      </c>
    </row>
    <row r="299" spans="1:23" ht="18" x14ac:dyDescent="0.35">
      <c r="A299" s="2" t="s">
        <v>25</v>
      </c>
      <c r="B299" s="9">
        <v>5</v>
      </c>
      <c r="C299" s="9">
        <v>5</v>
      </c>
      <c r="D299" s="31">
        <f t="shared" si="104"/>
        <v>1</v>
      </c>
      <c r="E299" s="4">
        <f t="shared" si="105"/>
        <v>0</v>
      </c>
      <c r="G299" s="2" t="s">
        <v>25</v>
      </c>
      <c r="H299" s="9">
        <v>4</v>
      </c>
      <c r="I299" s="9">
        <v>1</v>
      </c>
      <c r="J299" s="31">
        <f t="shared" si="106"/>
        <v>0.25</v>
      </c>
      <c r="K299" s="4">
        <f t="shared" si="107"/>
        <v>3</v>
      </c>
      <c r="M299" s="2" t="s">
        <v>25</v>
      </c>
      <c r="N299" s="9">
        <v>8</v>
      </c>
      <c r="O299" s="9">
        <v>6</v>
      </c>
      <c r="P299" s="31">
        <f t="shared" si="108"/>
        <v>0.75</v>
      </c>
      <c r="Q299" s="4">
        <f t="shared" si="109"/>
        <v>2</v>
      </c>
      <c r="S299" s="2" t="s">
        <v>25</v>
      </c>
      <c r="T299" s="9">
        <v>5</v>
      </c>
      <c r="U299" s="9">
        <v>3</v>
      </c>
      <c r="V299" s="31">
        <f t="shared" si="110"/>
        <v>0.6</v>
      </c>
      <c r="W299" s="4">
        <f t="shared" si="111"/>
        <v>2</v>
      </c>
    </row>
    <row r="300" spans="1:23" ht="18" x14ac:dyDescent="0.35">
      <c r="A300" s="2" t="s">
        <v>26</v>
      </c>
      <c r="B300" s="10">
        <v>12</v>
      </c>
      <c r="C300" s="9">
        <v>10</v>
      </c>
      <c r="D300" s="31">
        <f t="shared" si="104"/>
        <v>0.83333333333333337</v>
      </c>
      <c r="E300" s="4">
        <f t="shared" si="105"/>
        <v>2</v>
      </c>
      <c r="G300" s="2" t="s">
        <v>26</v>
      </c>
      <c r="H300" s="10">
        <v>10</v>
      </c>
      <c r="I300" s="9">
        <v>9</v>
      </c>
      <c r="J300" s="31">
        <f t="shared" si="106"/>
        <v>0.9</v>
      </c>
      <c r="K300" s="4">
        <f t="shared" si="107"/>
        <v>1</v>
      </c>
      <c r="M300" s="2" t="s">
        <v>26</v>
      </c>
      <c r="N300" s="10">
        <v>11</v>
      </c>
      <c r="O300" s="9">
        <v>9</v>
      </c>
      <c r="P300" s="31">
        <f t="shared" si="108"/>
        <v>0.81818181818181823</v>
      </c>
      <c r="Q300" s="4">
        <f t="shared" si="109"/>
        <v>2</v>
      </c>
      <c r="S300" s="2" t="s">
        <v>26</v>
      </c>
      <c r="T300" s="10">
        <v>18</v>
      </c>
      <c r="U300" s="9">
        <v>16</v>
      </c>
      <c r="V300" s="31">
        <f t="shared" si="110"/>
        <v>0.88888888888888884</v>
      </c>
      <c r="W300" s="4">
        <f t="shared" si="111"/>
        <v>2</v>
      </c>
    </row>
    <row r="301" spans="1:23" ht="18" x14ac:dyDescent="0.35">
      <c r="A301" s="2" t="s">
        <v>27</v>
      </c>
      <c r="B301" s="7">
        <v>54</v>
      </c>
      <c r="C301" s="9">
        <v>29</v>
      </c>
      <c r="D301" s="31">
        <f t="shared" si="104"/>
        <v>0.53703703703703709</v>
      </c>
      <c r="E301" s="4">
        <f t="shared" si="105"/>
        <v>25</v>
      </c>
      <c r="G301" s="2" t="s">
        <v>27</v>
      </c>
      <c r="H301" s="7">
        <v>32</v>
      </c>
      <c r="I301" s="9">
        <v>17</v>
      </c>
      <c r="J301" s="31">
        <f t="shared" si="106"/>
        <v>0.53125</v>
      </c>
      <c r="K301" s="4">
        <f t="shared" si="107"/>
        <v>15</v>
      </c>
      <c r="M301" s="2" t="s">
        <v>27</v>
      </c>
      <c r="N301" s="7">
        <v>55</v>
      </c>
      <c r="O301" s="9">
        <v>42</v>
      </c>
      <c r="P301" s="31">
        <f t="shared" si="108"/>
        <v>0.76363636363636367</v>
      </c>
      <c r="Q301" s="4">
        <f t="shared" si="109"/>
        <v>13</v>
      </c>
      <c r="S301" s="2" t="s">
        <v>27</v>
      </c>
      <c r="T301" s="7">
        <v>54</v>
      </c>
      <c r="U301" s="9">
        <v>31</v>
      </c>
      <c r="V301" s="31">
        <f t="shared" si="110"/>
        <v>0.57407407407407407</v>
      </c>
      <c r="W301" s="4">
        <f t="shared" si="111"/>
        <v>23</v>
      </c>
    </row>
    <row r="302" spans="1:23" x14ac:dyDescent="0.25">
      <c r="A302" s="7" t="s">
        <v>36</v>
      </c>
      <c r="B302" s="7">
        <f t="shared" ref="B302" si="112">SUM(B278:B301)</f>
        <v>5546</v>
      </c>
      <c r="C302" s="7">
        <f>SUM(C278:C301)</f>
        <v>3778</v>
      </c>
      <c r="D302" s="31">
        <f t="shared" si="104"/>
        <v>0.68121168409664623</v>
      </c>
      <c r="E302" s="7">
        <f>SUM(E278:E301)</f>
        <v>1768</v>
      </c>
      <c r="G302" s="7" t="s">
        <v>36</v>
      </c>
      <c r="H302" s="7">
        <f t="shared" ref="H302" si="113">SUM(H278:H301)</f>
        <v>2815</v>
      </c>
      <c r="I302" s="7">
        <f>SUM(I278:I301)</f>
        <v>2410</v>
      </c>
      <c r="J302" s="31">
        <f t="shared" si="106"/>
        <v>0.85612788632326819</v>
      </c>
      <c r="K302" s="7">
        <f>SUM(K278:K301)</f>
        <v>405</v>
      </c>
      <c r="M302" s="7" t="s">
        <v>36</v>
      </c>
      <c r="N302" s="7">
        <f t="shared" ref="N302" si="114">SUM(N278:N301)</f>
        <v>2443</v>
      </c>
      <c r="O302" s="7">
        <f>SUM(O278:O301)</f>
        <v>1845</v>
      </c>
      <c r="P302" s="31">
        <f t="shared" si="108"/>
        <v>0.75521899304134266</v>
      </c>
      <c r="Q302" s="7">
        <f>SUM(Q278:Q301)</f>
        <v>598</v>
      </c>
      <c r="S302" s="7" t="s">
        <v>36</v>
      </c>
      <c r="T302" s="7">
        <f t="shared" ref="T302" si="115">SUM(T278:T301)</f>
        <v>7093</v>
      </c>
      <c r="U302" s="7">
        <f>SUM(U278:U301)</f>
        <v>3735</v>
      </c>
      <c r="V302" s="31">
        <f t="shared" si="110"/>
        <v>0.52657549696884254</v>
      </c>
      <c r="W302" s="7">
        <f>SUM(W278:W301)</f>
        <v>3358</v>
      </c>
    </row>
  </sheetData>
  <mergeCells count="40">
    <mergeCell ref="A124:E125"/>
    <mergeCell ref="A94:E95"/>
    <mergeCell ref="G94:K95"/>
    <mergeCell ref="G64:K65"/>
    <mergeCell ref="A275:E276"/>
    <mergeCell ref="G275:K276"/>
    <mergeCell ref="A244:E245"/>
    <mergeCell ref="A214:E215"/>
    <mergeCell ref="A184:E185"/>
    <mergeCell ref="A154:E155"/>
    <mergeCell ref="A64:E65"/>
    <mergeCell ref="A34:E35"/>
    <mergeCell ref="A2:E3"/>
    <mergeCell ref="G2:K3"/>
    <mergeCell ref="G34:K35"/>
    <mergeCell ref="M34:Q35"/>
    <mergeCell ref="G244:K245"/>
    <mergeCell ref="S214:W215"/>
    <mergeCell ref="S154:W155"/>
    <mergeCell ref="S94:W95"/>
    <mergeCell ref="S64:W65"/>
    <mergeCell ref="S184:W185"/>
    <mergeCell ref="G214:K215"/>
    <mergeCell ref="G184:K185"/>
    <mergeCell ref="G154:K155"/>
    <mergeCell ref="M154:Q155"/>
    <mergeCell ref="G124:K125"/>
    <mergeCell ref="M214:Q215"/>
    <mergeCell ref="S124:W125"/>
    <mergeCell ref="M64:Q65"/>
    <mergeCell ref="M244:Q245"/>
    <mergeCell ref="M184:Q185"/>
    <mergeCell ref="S275:W276"/>
    <mergeCell ref="S244:W245"/>
    <mergeCell ref="M2:Q3"/>
    <mergeCell ref="M124:Q125"/>
    <mergeCell ref="M94:Q95"/>
    <mergeCell ref="S2:W3"/>
    <mergeCell ref="S34:W35"/>
    <mergeCell ref="M275:Q27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48</v>
      </c>
      <c r="B1" s="53"/>
      <c r="C1" s="53"/>
      <c r="D1" s="53"/>
      <c r="E1" s="53"/>
      <c r="F1" s="1"/>
      <c r="G1" s="53" t="s">
        <v>49</v>
      </c>
      <c r="H1" s="53"/>
      <c r="I1" s="53"/>
      <c r="J1" s="53"/>
      <c r="K1" s="53"/>
      <c r="L1" s="1"/>
      <c r="M1" s="53" t="s">
        <v>50</v>
      </c>
      <c r="N1" s="53"/>
      <c r="O1" s="53"/>
      <c r="P1" s="53"/>
      <c r="Q1" s="53"/>
      <c r="S1" s="53" t="s">
        <v>51</v>
      </c>
      <c r="T1" s="53"/>
      <c r="U1" s="53"/>
      <c r="V1" s="53"/>
      <c r="W1" s="53"/>
      <c r="X1" s="1"/>
      <c r="Y1" s="53" t="s">
        <v>52</v>
      </c>
      <c r="Z1" s="53"/>
      <c r="AA1" s="53"/>
      <c r="AB1" s="53"/>
      <c r="AC1" s="53"/>
      <c r="AD1" s="1"/>
      <c r="AE1" s="53" t="s">
        <v>53</v>
      </c>
      <c r="AF1" s="53"/>
      <c r="AG1" s="53"/>
      <c r="AH1" s="53"/>
      <c r="AI1" s="53"/>
      <c r="AJ1" s="1"/>
      <c r="AK1" s="53" t="s">
        <v>54</v>
      </c>
      <c r="AL1" s="53"/>
      <c r="AM1" s="53"/>
      <c r="AN1" s="53"/>
      <c r="AO1" s="53"/>
      <c r="AQ1" s="53" t="s">
        <v>55</v>
      </c>
      <c r="AR1" s="53"/>
      <c r="AS1" s="53"/>
      <c r="AT1" s="53"/>
      <c r="AU1" s="53"/>
      <c r="AW1" s="53" t="s">
        <v>56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30" x14ac:dyDescent="0.25">
      <c r="A3" s="6" t="s">
        <v>2</v>
      </c>
      <c r="B3" s="6" t="s">
        <v>0</v>
      </c>
      <c r="C3" s="6" t="s">
        <v>1</v>
      </c>
      <c r="D3" s="20" t="s">
        <v>30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30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30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30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30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30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30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30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30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36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8" x14ac:dyDescent="0.3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8" x14ac:dyDescent="0.3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8" x14ac:dyDescent="0.3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8" x14ac:dyDescent="0.3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8" x14ac:dyDescent="0.3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8" x14ac:dyDescent="0.3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8" x14ac:dyDescent="0.3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8" x14ac:dyDescent="0.3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8" x14ac:dyDescent="0.3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8" x14ac:dyDescent="0.3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8" x14ac:dyDescent="0.3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8" x14ac:dyDescent="0.3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8" x14ac:dyDescent="0.3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8" x14ac:dyDescent="0.3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36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36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36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36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36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36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36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36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25" customWidth="1"/>
    <col min="2" max="2" width="12.875" customWidth="1"/>
    <col min="3" max="3" width="15.125" customWidth="1"/>
    <col min="4" max="4" width="14" customWidth="1"/>
    <col min="5" max="5" width="8.625" customWidth="1"/>
    <col min="6" max="6" width="18.75" customWidth="1"/>
    <col min="7" max="7" width="3.25" customWidth="1"/>
    <col min="8" max="8" width="13.125" customWidth="1"/>
    <col min="9" max="9" width="14.125" customWidth="1"/>
    <col min="10" max="10" width="14.75" customWidth="1"/>
    <col min="11" max="11" width="8.625" customWidth="1"/>
    <col min="12" max="12" width="20" customWidth="1"/>
  </cols>
  <sheetData>
    <row r="3" spans="2:12" x14ac:dyDescent="0.25">
      <c r="B3" s="55" t="s">
        <v>28</v>
      </c>
      <c r="C3" s="55"/>
      <c r="D3" s="55"/>
      <c r="E3" s="55"/>
      <c r="F3" s="55"/>
      <c r="G3" s="1"/>
      <c r="H3" s="53" t="s">
        <v>29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x14ac:dyDescent="0.25">
      <c r="B5" s="6" t="s">
        <v>2</v>
      </c>
      <c r="C5" s="6" t="s">
        <v>0</v>
      </c>
      <c r="D5" s="6" t="s">
        <v>1</v>
      </c>
      <c r="E5" s="20" t="s">
        <v>30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30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8" x14ac:dyDescent="0.3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31</v>
      </c>
      <c r="C19" s="53"/>
      <c r="D19" s="53"/>
      <c r="E19" s="53"/>
      <c r="F19" s="53"/>
      <c r="H19" s="53" t="s">
        <v>32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x14ac:dyDescent="0.25">
      <c r="B21" s="6" t="s">
        <v>2</v>
      </c>
      <c r="C21" s="6" t="s">
        <v>0</v>
      </c>
      <c r="D21" s="6" t="s">
        <v>1</v>
      </c>
      <c r="E21" s="20" t="s">
        <v>30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30</v>
      </c>
      <c r="L21" s="6" t="s">
        <v>3</v>
      </c>
    </row>
    <row r="22" spans="2:12" ht="18" x14ac:dyDescent="0.3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8" x14ac:dyDescent="0.3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8" x14ac:dyDescent="0.3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8" x14ac:dyDescent="0.3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8" x14ac:dyDescent="0.3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8" x14ac:dyDescent="0.3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8" x14ac:dyDescent="0.3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8" x14ac:dyDescent="0.3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3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3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33</v>
      </c>
      <c r="C34" s="53"/>
      <c r="D34" s="53"/>
      <c r="E34" s="53"/>
      <c r="F34" s="53"/>
      <c r="H34" s="53" t="s">
        <v>34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x14ac:dyDescent="0.25">
      <c r="B36" s="6" t="s">
        <v>2</v>
      </c>
      <c r="C36" s="6" t="s">
        <v>0</v>
      </c>
      <c r="D36" s="6" t="s">
        <v>1</v>
      </c>
      <c r="E36" s="20" t="s">
        <v>30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30</v>
      </c>
      <c r="L36" s="6" t="s">
        <v>3</v>
      </c>
    </row>
    <row r="37" spans="2:15" ht="18" x14ac:dyDescent="0.3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8" x14ac:dyDescent="0.3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8" x14ac:dyDescent="0.3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8" x14ac:dyDescent="0.3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8" x14ac:dyDescent="0.3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8" x14ac:dyDescent="0.3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8" x14ac:dyDescent="0.3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8" x14ac:dyDescent="0.3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3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8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37</v>
      </c>
      <c r="C49" s="53"/>
      <c r="D49" s="53"/>
      <c r="E49" s="53"/>
      <c r="F49" s="53"/>
      <c r="H49" s="53" t="s">
        <v>35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x14ac:dyDescent="0.25">
      <c r="B51" s="6" t="s">
        <v>2</v>
      </c>
      <c r="C51" s="6" t="s">
        <v>0</v>
      </c>
      <c r="D51" s="6" t="s">
        <v>1</v>
      </c>
      <c r="E51" s="20" t="s">
        <v>30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30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8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38</v>
      </c>
      <c r="C64" s="53"/>
      <c r="D64" s="53"/>
      <c r="E64" s="53"/>
      <c r="F64" s="53"/>
      <c r="H64" s="53" t="s">
        <v>39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x14ac:dyDescent="0.25">
      <c r="B66" s="6" t="s">
        <v>2</v>
      </c>
      <c r="C66" s="6" t="s">
        <v>0</v>
      </c>
      <c r="D66" s="6" t="s">
        <v>1</v>
      </c>
      <c r="E66" s="20" t="s">
        <v>30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30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8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40</v>
      </c>
      <c r="C79" s="53"/>
      <c r="D79" s="53"/>
      <c r="E79" s="53"/>
      <c r="F79" s="53"/>
      <c r="H79" s="53" t="s">
        <v>41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x14ac:dyDescent="0.25">
      <c r="B81" s="6" t="s">
        <v>2</v>
      </c>
      <c r="C81" s="6" t="s">
        <v>0</v>
      </c>
      <c r="D81" s="6" t="s">
        <v>1</v>
      </c>
      <c r="E81" s="20" t="s">
        <v>30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30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8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42</v>
      </c>
      <c r="C94" s="53"/>
      <c r="D94" s="53"/>
      <c r="E94" s="53"/>
      <c r="F94" s="53"/>
      <c r="H94" s="53" t="s">
        <v>43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x14ac:dyDescent="0.25">
      <c r="B96" s="6" t="s">
        <v>2</v>
      </c>
      <c r="C96" s="6" t="s">
        <v>0</v>
      </c>
      <c r="D96" s="6" t="s">
        <v>1</v>
      </c>
      <c r="E96" s="20" t="s">
        <v>30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30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8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44</v>
      </c>
      <c r="C109" s="53"/>
      <c r="D109" s="53"/>
      <c r="E109" s="53"/>
      <c r="F109" s="53"/>
      <c r="H109" s="53" t="s">
        <v>45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x14ac:dyDescent="0.25">
      <c r="B111" s="6" t="s">
        <v>2</v>
      </c>
      <c r="C111" s="6" t="s">
        <v>0</v>
      </c>
      <c r="D111" s="6" t="s">
        <v>1</v>
      </c>
      <c r="E111" s="20" t="s">
        <v>30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30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8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46</v>
      </c>
      <c r="C124" s="53"/>
      <c r="D124" s="53"/>
      <c r="E124" s="53"/>
      <c r="F124" s="53"/>
      <c r="H124" s="53" t="s">
        <v>47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x14ac:dyDescent="0.25">
      <c r="B126" s="6" t="s">
        <v>2</v>
      </c>
      <c r="C126" s="6" t="s">
        <v>0</v>
      </c>
      <c r="D126" s="6" t="s">
        <v>1</v>
      </c>
      <c r="E126" s="20" t="s">
        <v>30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30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8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Giorgi Eteria</cp:lastModifiedBy>
  <cp:lastPrinted>2020-10-19T14:07:51Z</cp:lastPrinted>
  <dcterms:created xsi:type="dcterms:W3CDTF">2020-09-21T13:36:52Z</dcterms:created>
  <dcterms:modified xsi:type="dcterms:W3CDTF">2020-10-27T05:43:34Z</dcterms:modified>
</cp:coreProperties>
</file>